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9060" windowHeight="3720" activeTab="0"/>
  </bookViews>
  <sheets>
    <sheet name="投票状況" sheetId="1" r:id="rId1"/>
  </sheets>
  <definedNames>
    <definedName name="_Regression_Int" localSheetId="0" hidden="1">1</definedName>
    <definedName name="Print_Area_MI">'投票状況'!$F$1:$N$55</definedName>
  </definedNames>
  <calcPr fullCalcOnLoad="1"/>
</workbook>
</file>

<file path=xl/sharedStrings.xml><?xml version="1.0" encoding="utf-8"?>
<sst xmlns="http://schemas.openxmlformats.org/spreadsheetml/2006/main" count="93" uniqueCount="59">
  <si>
    <t>１１．選挙の投票状況</t>
  </si>
  <si>
    <t>有  権  者  数</t>
  </si>
  <si>
    <t>投  票  者  数</t>
  </si>
  <si>
    <t>棄  権  者  数</t>
  </si>
  <si>
    <t>投    票    率</t>
  </si>
  <si>
    <t>執行年月日</t>
  </si>
  <si>
    <t>計</t>
  </si>
  <si>
    <t>男</t>
  </si>
  <si>
    <t>女</t>
  </si>
  <si>
    <t>参議院議員選挙</t>
  </si>
  <si>
    <t>昭和61. 7. 6</t>
  </si>
  <si>
    <t>（補）</t>
  </si>
  <si>
    <t>平成元.10. 1</t>
  </si>
  <si>
    <t>　　元. 7.23</t>
  </si>
  <si>
    <t>　　 4. 4.12</t>
  </si>
  <si>
    <t xml:space="preserve">     4. 7.26</t>
  </si>
  <si>
    <t>衆議院議員選挙</t>
  </si>
  <si>
    <t>昭和58.12.18</t>
  </si>
  <si>
    <t xml:space="preserve">    61. 7. 6</t>
  </si>
  <si>
    <t>平成 2. 2.18</t>
  </si>
  <si>
    <t>県 知 事 選 挙</t>
  </si>
  <si>
    <t>昭和58. 4. 1</t>
  </si>
  <si>
    <t xml:space="preserve">    62. 4.12</t>
  </si>
  <si>
    <t>平成 3. 4. 7</t>
  </si>
  <si>
    <t xml:space="preserve">     5. 9.26</t>
  </si>
  <si>
    <t>県議会議員選挙</t>
  </si>
  <si>
    <t>昭和57.12.12</t>
  </si>
  <si>
    <t>昭和61.12.14</t>
  </si>
  <si>
    <t>平成 2.12. 9</t>
  </si>
  <si>
    <t>町  長  選  挙</t>
  </si>
  <si>
    <t>昭和60.11.17</t>
  </si>
  <si>
    <t>町議会議員選挙</t>
  </si>
  <si>
    <t>昭和60. 3.24</t>
  </si>
  <si>
    <t>平成元. 3.26</t>
  </si>
  <si>
    <t xml:space="preserve">     5. 3.28</t>
  </si>
  <si>
    <t>資料：総務課</t>
  </si>
  <si>
    <t>町農業委員会選挙</t>
  </si>
  <si>
    <t>平成 8. 3.10</t>
  </si>
  <si>
    <t xml:space="preserve">     9. 3.30</t>
  </si>
  <si>
    <t xml:space="preserve">    10. 4.26</t>
  </si>
  <si>
    <t>平成 6. 4.24</t>
  </si>
  <si>
    <t xml:space="preserve">     9. 9.14</t>
  </si>
  <si>
    <t xml:space="preserve">     5. 7.18</t>
  </si>
  <si>
    <t xml:space="preserve">     8.10.20</t>
  </si>
  <si>
    <t xml:space="preserve">     7. 7.23</t>
  </si>
  <si>
    <t xml:space="preserve">     6.12.11</t>
  </si>
  <si>
    <t xml:space="preserve">    10.12.13</t>
  </si>
  <si>
    <t xml:space="preserve">     6. 5.25</t>
  </si>
  <si>
    <t>（単位：人、％）</t>
  </si>
  <si>
    <t xml:space="preserve">    10. 7.12</t>
  </si>
  <si>
    <t xml:space="preserve">    13. 7.29</t>
  </si>
  <si>
    <t xml:space="preserve">    15. 4.27</t>
  </si>
  <si>
    <t xml:space="preserve">    12. 6.25</t>
  </si>
  <si>
    <t xml:space="preserve">    15.11. 9</t>
  </si>
  <si>
    <t xml:space="preserve">    13. 9.16</t>
  </si>
  <si>
    <t xml:space="preserve">    14.12. 8</t>
  </si>
  <si>
    <t xml:space="preserve">    13. 3.25</t>
  </si>
  <si>
    <t xml:space="preserve">            区 分
 選挙名</t>
  </si>
  <si>
    <t>（補）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</si>
</sst>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7">
    <font>
      <sz val="9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tabSelected="1" workbookViewId="0" topLeftCell="A1">
      <selection activeCell="A1" sqref="A1"/>
    </sheetView>
  </sheetViews>
  <sheetFormatPr defaultColWidth="10.875" defaultRowHeight="12"/>
  <cols>
    <col min="1" max="1" width="18.875" style="1" customWidth="1"/>
    <col min="2" max="2" width="15.875" style="11" customWidth="1"/>
    <col min="3" max="11" width="10.375" style="1" customWidth="1"/>
    <col min="12" max="14" width="10.375" style="2" customWidth="1"/>
    <col min="15" max="15" width="12.50390625" style="1" customWidth="1"/>
    <col min="16" max="16384" width="10.875" style="1" customWidth="1"/>
  </cols>
  <sheetData>
    <row r="1" ht="18" customHeight="1">
      <c r="A1" s="9" t="s">
        <v>0</v>
      </c>
    </row>
    <row r="2" spans="1:14" ht="18" customHeight="1">
      <c r="A2" s="3"/>
      <c r="B2" s="1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21" t="s">
        <v>48</v>
      </c>
    </row>
    <row r="3" spans="1:14" ht="18" customHeight="1">
      <c r="A3" s="29" t="s">
        <v>57</v>
      </c>
      <c r="B3" s="31" t="s">
        <v>5</v>
      </c>
      <c r="C3" s="26" t="s">
        <v>1</v>
      </c>
      <c r="D3" s="26"/>
      <c r="E3" s="26"/>
      <c r="F3" s="26" t="s">
        <v>2</v>
      </c>
      <c r="G3" s="26"/>
      <c r="H3" s="26"/>
      <c r="I3" s="26" t="s">
        <v>3</v>
      </c>
      <c r="J3" s="26"/>
      <c r="K3" s="26"/>
      <c r="L3" s="27" t="s">
        <v>4</v>
      </c>
      <c r="M3" s="27"/>
      <c r="N3" s="28"/>
    </row>
    <row r="4" spans="1:14" ht="18" customHeight="1">
      <c r="A4" s="30"/>
      <c r="B4" s="32"/>
      <c r="C4" s="22" t="s">
        <v>6</v>
      </c>
      <c r="D4" s="22" t="s">
        <v>7</v>
      </c>
      <c r="E4" s="22" t="s">
        <v>8</v>
      </c>
      <c r="F4" s="22" t="s">
        <v>6</v>
      </c>
      <c r="G4" s="22" t="s">
        <v>7</v>
      </c>
      <c r="H4" s="22" t="s">
        <v>8</v>
      </c>
      <c r="I4" s="22" t="s">
        <v>6</v>
      </c>
      <c r="J4" s="22" t="s">
        <v>7</v>
      </c>
      <c r="K4" s="22" t="s">
        <v>8</v>
      </c>
      <c r="L4" s="23" t="s">
        <v>6</v>
      </c>
      <c r="M4" s="23" t="s">
        <v>7</v>
      </c>
      <c r="N4" s="24" t="s">
        <v>8</v>
      </c>
    </row>
    <row r="5" spans="1:14" ht="18" customHeight="1">
      <c r="A5" s="7" t="s">
        <v>9</v>
      </c>
      <c r="B5" s="13" t="s">
        <v>10</v>
      </c>
      <c r="C5" s="15">
        <f aca="true" t="shared" si="0" ref="C5:C13">SUM(D5,E5)</f>
        <v>10704</v>
      </c>
      <c r="D5" s="16">
        <v>5359</v>
      </c>
      <c r="E5" s="16">
        <v>5345</v>
      </c>
      <c r="F5" s="16">
        <f aca="true" t="shared" si="1" ref="F5:F13">SUM(G5,H5)</f>
        <v>8103</v>
      </c>
      <c r="G5" s="16">
        <v>4012</v>
      </c>
      <c r="H5" s="16">
        <v>4091</v>
      </c>
      <c r="I5" s="16">
        <f aca="true" t="shared" si="2" ref="I5:I13">SUM(J5,K5)</f>
        <v>2601</v>
      </c>
      <c r="J5" s="16">
        <v>1347</v>
      </c>
      <c r="K5" s="16">
        <v>1254</v>
      </c>
      <c r="L5" s="19">
        <f aca="true" t="shared" si="3" ref="L5:N9">ROUND((F5/C5)*100,2)</f>
        <v>75.7</v>
      </c>
      <c r="M5" s="19">
        <f t="shared" si="3"/>
        <v>74.86</v>
      </c>
      <c r="N5" s="19">
        <f t="shared" si="3"/>
        <v>76.54</v>
      </c>
    </row>
    <row r="6" spans="1:14" ht="18" customHeight="1">
      <c r="A6" s="5" t="s">
        <v>11</v>
      </c>
      <c r="B6" s="13" t="s">
        <v>12</v>
      </c>
      <c r="C6" s="15">
        <f t="shared" si="0"/>
        <v>10903</v>
      </c>
      <c r="D6" s="16">
        <v>5462</v>
      </c>
      <c r="E6" s="16">
        <v>5441</v>
      </c>
      <c r="F6" s="16">
        <f t="shared" si="1"/>
        <v>4943</v>
      </c>
      <c r="G6" s="16">
        <v>2524</v>
      </c>
      <c r="H6" s="16">
        <v>2419</v>
      </c>
      <c r="I6" s="16">
        <f t="shared" si="2"/>
        <v>5960</v>
      </c>
      <c r="J6" s="16">
        <v>2938</v>
      </c>
      <c r="K6" s="16">
        <v>3022</v>
      </c>
      <c r="L6" s="19">
        <f t="shared" si="3"/>
        <v>45.34</v>
      </c>
      <c r="M6" s="19">
        <f t="shared" si="3"/>
        <v>46.21</v>
      </c>
      <c r="N6" s="19">
        <f t="shared" si="3"/>
        <v>44.46</v>
      </c>
    </row>
    <row r="7" spans="1:14" ht="18" customHeight="1">
      <c r="A7" s="5"/>
      <c r="B7" s="13" t="s">
        <v>13</v>
      </c>
      <c r="C7" s="15">
        <f t="shared" si="0"/>
        <v>10899</v>
      </c>
      <c r="D7" s="16">
        <v>5442</v>
      </c>
      <c r="E7" s="16">
        <v>5457</v>
      </c>
      <c r="F7" s="16">
        <f t="shared" si="1"/>
        <v>5618</v>
      </c>
      <c r="G7" s="16">
        <v>2894</v>
      </c>
      <c r="H7" s="16">
        <v>2724</v>
      </c>
      <c r="I7" s="16">
        <f t="shared" si="2"/>
        <v>5281</v>
      </c>
      <c r="J7" s="16">
        <v>2548</v>
      </c>
      <c r="K7" s="16">
        <v>2733</v>
      </c>
      <c r="L7" s="19">
        <f t="shared" si="3"/>
        <v>51.55</v>
      </c>
      <c r="M7" s="19">
        <f t="shared" si="3"/>
        <v>53.18</v>
      </c>
      <c r="N7" s="19">
        <f t="shared" si="3"/>
        <v>49.92</v>
      </c>
    </row>
    <row r="8" spans="1:14" ht="18" customHeight="1">
      <c r="A8" s="5" t="s">
        <v>11</v>
      </c>
      <c r="B8" s="13" t="s">
        <v>14</v>
      </c>
      <c r="C8" s="15">
        <f t="shared" si="0"/>
        <v>11128</v>
      </c>
      <c r="D8" s="16">
        <v>5543</v>
      </c>
      <c r="E8" s="16">
        <v>5585</v>
      </c>
      <c r="F8" s="16">
        <f t="shared" si="1"/>
        <v>2624</v>
      </c>
      <c r="G8" s="16">
        <v>1402</v>
      </c>
      <c r="H8" s="16">
        <v>1222</v>
      </c>
      <c r="I8" s="16">
        <f t="shared" si="2"/>
        <v>8504</v>
      </c>
      <c r="J8" s="16">
        <v>4141</v>
      </c>
      <c r="K8" s="16">
        <v>4363</v>
      </c>
      <c r="L8" s="19">
        <f t="shared" si="3"/>
        <v>23.58</v>
      </c>
      <c r="M8" s="19">
        <f t="shared" si="3"/>
        <v>25.29</v>
      </c>
      <c r="N8" s="19">
        <f t="shared" si="3"/>
        <v>21.88</v>
      </c>
    </row>
    <row r="9" spans="1:14" ht="18" customHeight="1">
      <c r="A9" s="6"/>
      <c r="B9" s="13" t="s">
        <v>15</v>
      </c>
      <c r="C9" s="15">
        <f t="shared" si="0"/>
        <v>11192</v>
      </c>
      <c r="D9" s="16">
        <v>5578</v>
      </c>
      <c r="E9" s="16">
        <v>5614</v>
      </c>
      <c r="F9" s="16">
        <f t="shared" si="1"/>
        <v>3933</v>
      </c>
      <c r="G9" s="16">
        <v>2057</v>
      </c>
      <c r="H9" s="16">
        <v>1876</v>
      </c>
      <c r="I9" s="16">
        <f t="shared" si="2"/>
        <v>7259</v>
      </c>
      <c r="J9" s="16">
        <v>3521</v>
      </c>
      <c r="K9" s="16">
        <v>3738</v>
      </c>
      <c r="L9" s="19">
        <f t="shared" si="3"/>
        <v>35.14</v>
      </c>
      <c r="M9" s="19">
        <f t="shared" si="3"/>
        <v>36.88</v>
      </c>
      <c r="N9" s="19">
        <f t="shared" si="3"/>
        <v>33.42</v>
      </c>
    </row>
    <row r="10" spans="1:14" ht="18" customHeight="1">
      <c r="A10" s="6"/>
      <c r="B10" s="13" t="s">
        <v>44</v>
      </c>
      <c r="C10" s="15">
        <f t="shared" si="0"/>
        <v>11495</v>
      </c>
      <c r="D10" s="16">
        <v>5736</v>
      </c>
      <c r="E10" s="16">
        <v>5759</v>
      </c>
      <c r="F10" s="16">
        <f t="shared" si="1"/>
        <v>4223</v>
      </c>
      <c r="G10" s="16">
        <v>2168</v>
      </c>
      <c r="H10" s="16">
        <v>2055</v>
      </c>
      <c r="I10" s="16">
        <f t="shared" si="2"/>
        <v>7272</v>
      </c>
      <c r="J10" s="16">
        <v>3568</v>
      </c>
      <c r="K10" s="16">
        <v>3704</v>
      </c>
      <c r="L10" s="19">
        <f aca="true" t="shared" si="4" ref="L10:N13">ROUND((F10/C10)*100,2)</f>
        <v>36.74</v>
      </c>
      <c r="M10" s="19">
        <f t="shared" si="4"/>
        <v>37.8</v>
      </c>
      <c r="N10" s="19">
        <f t="shared" si="4"/>
        <v>35.68</v>
      </c>
    </row>
    <row r="11" spans="1:14" ht="18" customHeight="1">
      <c r="A11" s="6"/>
      <c r="B11" s="13" t="s">
        <v>49</v>
      </c>
      <c r="C11" s="15">
        <f t="shared" si="0"/>
        <v>11608</v>
      </c>
      <c r="D11" s="16">
        <v>5830</v>
      </c>
      <c r="E11" s="16">
        <v>5778</v>
      </c>
      <c r="F11" s="16">
        <f t="shared" si="1"/>
        <v>5284</v>
      </c>
      <c r="G11" s="16">
        <v>2696</v>
      </c>
      <c r="H11" s="16">
        <v>2588</v>
      </c>
      <c r="I11" s="16">
        <f t="shared" si="2"/>
        <v>6324</v>
      </c>
      <c r="J11" s="16">
        <v>3134</v>
      </c>
      <c r="K11" s="16">
        <v>3190</v>
      </c>
      <c r="L11" s="19">
        <f t="shared" si="4"/>
        <v>45.52</v>
      </c>
      <c r="M11" s="19">
        <f t="shared" si="4"/>
        <v>46.24</v>
      </c>
      <c r="N11" s="19">
        <f t="shared" si="4"/>
        <v>44.79</v>
      </c>
    </row>
    <row r="12" spans="1:14" ht="18" customHeight="1">
      <c r="A12" s="6"/>
      <c r="B12" s="13" t="s">
        <v>50</v>
      </c>
      <c r="C12" s="15">
        <f t="shared" si="0"/>
        <v>11756</v>
      </c>
      <c r="D12" s="16">
        <v>5887</v>
      </c>
      <c r="E12" s="16">
        <v>5869</v>
      </c>
      <c r="F12" s="16">
        <f t="shared" si="1"/>
        <v>4855</v>
      </c>
      <c r="G12" s="16">
        <v>2440</v>
      </c>
      <c r="H12" s="16">
        <v>2415</v>
      </c>
      <c r="I12" s="16">
        <f t="shared" si="2"/>
        <v>6901</v>
      </c>
      <c r="J12" s="16">
        <v>3447</v>
      </c>
      <c r="K12" s="16">
        <v>3454</v>
      </c>
      <c r="L12" s="19">
        <f t="shared" si="4"/>
        <v>41.3</v>
      </c>
      <c r="M12" s="19">
        <f t="shared" si="4"/>
        <v>41.45</v>
      </c>
      <c r="N12" s="19">
        <f t="shared" si="4"/>
        <v>41.15</v>
      </c>
    </row>
    <row r="13" spans="1:14" ht="18" customHeight="1">
      <c r="A13" s="5" t="s">
        <v>11</v>
      </c>
      <c r="B13" s="13" t="s">
        <v>51</v>
      </c>
      <c r="C13" s="15">
        <f t="shared" si="0"/>
        <v>11760</v>
      </c>
      <c r="D13" s="16">
        <v>5912</v>
      </c>
      <c r="E13" s="16">
        <v>5848</v>
      </c>
      <c r="F13" s="16">
        <f t="shared" si="1"/>
        <v>5090</v>
      </c>
      <c r="G13" s="16">
        <v>2521</v>
      </c>
      <c r="H13" s="16">
        <v>2569</v>
      </c>
      <c r="I13" s="16">
        <f t="shared" si="2"/>
        <v>6670</v>
      </c>
      <c r="J13" s="16">
        <v>3391</v>
      </c>
      <c r="K13" s="16">
        <v>3279</v>
      </c>
      <c r="L13" s="19">
        <f t="shared" si="4"/>
        <v>43.28</v>
      </c>
      <c r="M13" s="19">
        <f t="shared" si="4"/>
        <v>42.64</v>
      </c>
      <c r="N13" s="19">
        <f t="shared" si="4"/>
        <v>43.93</v>
      </c>
    </row>
    <row r="14" spans="1:14" ht="18" customHeight="1">
      <c r="A14" s="6"/>
      <c r="B14" s="13"/>
      <c r="C14" s="15"/>
      <c r="D14" s="16"/>
      <c r="E14" s="16"/>
      <c r="F14" s="16"/>
      <c r="G14" s="16"/>
      <c r="H14" s="16"/>
      <c r="I14" s="16"/>
      <c r="J14" s="16"/>
      <c r="K14" s="16"/>
      <c r="L14" s="19"/>
      <c r="M14" s="19"/>
      <c r="N14" s="19"/>
    </row>
    <row r="15" spans="1:14" ht="18" customHeight="1">
      <c r="A15" s="7" t="s">
        <v>16</v>
      </c>
      <c r="B15" s="13" t="s">
        <v>17</v>
      </c>
      <c r="C15" s="15">
        <f aca="true" t="shared" si="5" ref="C15:C22">SUM(D15,E15)</f>
        <v>10550</v>
      </c>
      <c r="D15" s="16">
        <v>5259</v>
      </c>
      <c r="E15" s="16">
        <v>5291</v>
      </c>
      <c r="F15" s="16">
        <f aca="true" t="shared" si="6" ref="F15:F22">SUM(G15,H15)</f>
        <v>8184</v>
      </c>
      <c r="G15" s="16">
        <v>4032</v>
      </c>
      <c r="H15" s="16">
        <v>4152</v>
      </c>
      <c r="I15" s="16">
        <f aca="true" t="shared" si="7" ref="I15:I22">SUM(J15,K15)</f>
        <v>2366</v>
      </c>
      <c r="J15" s="16">
        <v>1227</v>
      </c>
      <c r="K15" s="16">
        <v>1139</v>
      </c>
      <c r="L15" s="19">
        <f>ROUND((F15/C15)*100,2)</f>
        <v>77.57</v>
      </c>
      <c r="M15" s="19">
        <f>ROUND((G15/D15)*100,2)</f>
        <v>76.67</v>
      </c>
      <c r="N15" s="19">
        <f>ROUND((H15/E15)*100,2)</f>
        <v>78.47</v>
      </c>
    </row>
    <row r="16" spans="1:14" ht="18" customHeight="1">
      <c r="A16" s="7"/>
      <c r="B16" s="13" t="s">
        <v>18</v>
      </c>
      <c r="C16" s="15">
        <f t="shared" si="5"/>
        <v>10704</v>
      </c>
      <c r="D16" s="16">
        <v>5359</v>
      </c>
      <c r="E16" s="16">
        <v>5345</v>
      </c>
      <c r="F16" s="16">
        <f t="shared" si="6"/>
        <v>8107</v>
      </c>
      <c r="G16" s="16">
        <v>4014</v>
      </c>
      <c r="H16" s="16">
        <v>4093</v>
      </c>
      <c r="I16" s="16">
        <f t="shared" si="7"/>
        <v>2597</v>
      </c>
      <c r="J16" s="16">
        <v>1345</v>
      </c>
      <c r="K16" s="16">
        <v>1252</v>
      </c>
      <c r="L16" s="19">
        <f aca="true" t="shared" si="8" ref="L16:N18">ROUND((F16/C16)*100,2)</f>
        <v>75.74</v>
      </c>
      <c r="M16" s="19">
        <f t="shared" si="8"/>
        <v>74.9</v>
      </c>
      <c r="N16" s="19">
        <f t="shared" si="8"/>
        <v>76.58</v>
      </c>
    </row>
    <row r="17" spans="1:14" ht="18" customHeight="1">
      <c r="A17" s="6"/>
      <c r="B17" s="13" t="s">
        <v>19</v>
      </c>
      <c r="C17" s="15">
        <f t="shared" si="5"/>
        <v>10958</v>
      </c>
      <c r="D17" s="16">
        <v>5487</v>
      </c>
      <c r="E17" s="16">
        <v>5471</v>
      </c>
      <c r="F17" s="16">
        <f t="shared" si="6"/>
        <v>8998</v>
      </c>
      <c r="G17" s="16">
        <v>4421</v>
      </c>
      <c r="H17" s="16">
        <v>4577</v>
      </c>
      <c r="I17" s="16">
        <f t="shared" si="7"/>
        <v>1960</v>
      </c>
      <c r="J17" s="16">
        <v>1066</v>
      </c>
      <c r="K17" s="16">
        <v>894</v>
      </c>
      <c r="L17" s="19">
        <f t="shared" si="8"/>
        <v>82.11</v>
      </c>
      <c r="M17" s="19">
        <f t="shared" si="8"/>
        <v>80.57</v>
      </c>
      <c r="N17" s="19">
        <f t="shared" si="8"/>
        <v>83.66</v>
      </c>
    </row>
    <row r="18" spans="1:14" ht="18" customHeight="1">
      <c r="A18" s="6"/>
      <c r="B18" s="13" t="s">
        <v>42</v>
      </c>
      <c r="C18" s="15">
        <f t="shared" si="5"/>
        <v>11307</v>
      </c>
      <c r="D18" s="16">
        <v>5628</v>
      </c>
      <c r="E18" s="16">
        <v>5679</v>
      </c>
      <c r="F18" s="16">
        <f t="shared" si="6"/>
        <v>8352</v>
      </c>
      <c r="G18" s="16">
        <v>4080</v>
      </c>
      <c r="H18" s="16">
        <v>4272</v>
      </c>
      <c r="I18" s="16">
        <f t="shared" si="7"/>
        <v>2955</v>
      </c>
      <c r="J18" s="16">
        <v>1548</v>
      </c>
      <c r="K18" s="16">
        <v>1407</v>
      </c>
      <c r="L18" s="19">
        <f t="shared" si="8"/>
        <v>73.87</v>
      </c>
      <c r="M18" s="19">
        <f t="shared" si="8"/>
        <v>72.49</v>
      </c>
      <c r="N18" s="19">
        <f t="shared" si="8"/>
        <v>75.22</v>
      </c>
    </row>
    <row r="19" spans="1:14" ht="18" customHeight="1">
      <c r="A19" s="6"/>
      <c r="B19" s="13" t="s">
        <v>43</v>
      </c>
      <c r="C19" s="15">
        <f t="shared" si="5"/>
        <v>11498</v>
      </c>
      <c r="D19" s="16">
        <v>5768</v>
      </c>
      <c r="E19" s="16">
        <v>5730</v>
      </c>
      <c r="F19" s="16">
        <f t="shared" si="6"/>
        <v>8540</v>
      </c>
      <c r="G19" s="16">
        <v>4176</v>
      </c>
      <c r="H19" s="16">
        <v>4364</v>
      </c>
      <c r="I19" s="16">
        <f t="shared" si="7"/>
        <v>2958</v>
      </c>
      <c r="J19" s="16">
        <v>1592</v>
      </c>
      <c r="K19" s="16">
        <v>1366</v>
      </c>
      <c r="L19" s="19">
        <f aca="true" t="shared" si="9" ref="L19:N22">ROUND((F19/C19)*100,2)</f>
        <v>74.27</v>
      </c>
      <c r="M19" s="19">
        <f t="shared" si="9"/>
        <v>72.4</v>
      </c>
      <c r="N19" s="19">
        <f t="shared" si="9"/>
        <v>76.16</v>
      </c>
    </row>
    <row r="20" spans="1:14" ht="18" customHeight="1">
      <c r="A20" s="6"/>
      <c r="B20" s="13" t="s">
        <v>52</v>
      </c>
      <c r="C20" s="15">
        <f t="shared" si="5"/>
        <v>11664</v>
      </c>
      <c r="D20" s="16">
        <v>5843</v>
      </c>
      <c r="E20" s="16">
        <v>5821</v>
      </c>
      <c r="F20" s="16">
        <f t="shared" si="6"/>
        <v>8682</v>
      </c>
      <c r="G20" s="16">
        <v>4225</v>
      </c>
      <c r="H20" s="16">
        <v>4457</v>
      </c>
      <c r="I20" s="16">
        <f t="shared" si="7"/>
        <v>2982</v>
      </c>
      <c r="J20" s="16">
        <v>1618</v>
      </c>
      <c r="K20" s="16">
        <v>1364</v>
      </c>
      <c r="L20" s="19">
        <f t="shared" si="9"/>
        <v>74.43</v>
      </c>
      <c r="M20" s="19">
        <f t="shared" si="9"/>
        <v>72.31</v>
      </c>
      <c r="N20" s="19">
        <f t="shared" si="9"/>
        <v>76.57</v>
      </c>
    </row>
    <row r="21" spans="1:14" ht="18" customHeight="1">
      <c r="A21" s="5" t="s">
        <v>11</v>
      </c>
      <c r="B21" s="13" t="s">
        <v>51</v>
      </c>
      <c r="C21" s="15">
        <f t="shared" si="5"/>
        <v>11760</v>
      </c>
      <c r="D21" s="16">
        <v>5912</v>
      </c>
      <c r="E21" s="16">
        <v>5848</v>
      </c>
      <c r="F21" s="16">
        <f t="shared" si="6"/>
        <v>5107</v>
      </c>
      <c r="G21" s="16">
        <v>2531</v>
      </c>
      <c r="H21" s="16">
        <v>2576</v>
      </c>
      <c r="I21" s="16">
        <f t="shared" si="7"/>
        <v>6653</v>
      </c>
      <c r="J21" s="16">
        <v>3381</v>
      </c>
      <c r="K21" s="16">
        <v>3272</v>
      </c>
      <c r="L21" s="19">
        <f t="shared" si="9"/>
        <v>43.43</v>
      </c>
      <c r="M21" s="19">
        <f t="shared" si="9"/>
        <v>42.81</v>
      </c>
      <c r="N21" s="19">
        <f t="shared" si="9"/>
        <v>44.05</v>
      </c>
    </row>
    <row r="22" spans="1:14" ht="18" customHeight="1">
      <c r="A22" s="6"/>
      <c r="B22" s="13" t="s">
        <v>53</v>
      </c>
      <c r="C22" s="15">
        <f t="shared" si="5"/>
        <v>11809</v>
      </c>
      <c r="D22" s="16">
        <v>5932</v>
      </c>
      <c r="E22" s="16">
        <v>5877</v>
      </c>
      <c r="F22" s="16">
        <f t="shared" si="6"/>
        <v>5386</v>
      </c>
      <c r="G22" s="16">
        <v>2715</v>
      </c>
      <c r="H22" s="16">
        <v>2671</v>
      </c>
      <c r="I22" s="16">
        <f t="shared" si="7"/>
        <v>6423</v>
      </c>
      <c r="J22" s="16">
        <v>3217</v>
      </c>
      <c r="K22" s="16">
        <v>3206</v>
      </c>
      <c r="L22" s="19">
        <f t="shared" si="9"/>
        <v>45.61</v>
      </c>
      <c r="M22" s="19">
        <f t="shared" si="9"/>
        <v>45.77</v>
      </c>
      <c r="N22" s="19">
        <f t="shared" si="9"/>
        <v>45.45</v>
      </c>
    </row>
    <row r="23" spans="1:14" ht="18" customHeight="1">
      <c r="A23" s="6"/>
      <c r="B23" s="13"/>
      <c r="C23" s="15"/>
      <c r="D23" s="16"/>
      <c r="E23" s="16"/>
      <c r="F23" s="16"/>
      <c r="G23" s="16"/>
      <c r="H23" s="16"/>
      <c r="I23" s="16"/>
      <c r="J23" s="16"/>
      <c r="K23" s="16"/>
      <c r="L23" s="19"/>
      <c r="M23" s="19"/>
      <c r="N23" s="19"/>
    </row>
    <row r="24" spans="1:14" ht="18" customHeight="1">
      <c r="A24" s="7" t="s">
        <v>20</v>
      </c>
      <c r="B24" s="13" t="s">
        <v>21</v>
      </c>
      <c r="C24" s="15">
        <f aca="true" t="shared" si="10" ref="C24:C32">SUM(D24,E24)</f>
        <v>10340</v>
      </c>
      <c r="D24" s="16">
        <v>5159</v>
      </c>
      <c r="E24" s="16">
        <v>5181</v>
      </c>
      <c r="F24" s="16">
        <f aca="true" t="shared" si="11" ref="F24:F32">SUM(G24,H24)</f>
        <v>3376</v>
      </c>
      <c r="G24" s="16">
        <v>1783</v>
      </c>
      <c r="H24" s="16">
        <v>1593</v>
      </c>
      <c r="I24" s="16">
        <f aca="true" t="shared" si="12" ref="I24:I32">SUM(J24,K24)</f>
        <v>6964</v>
      </c>
      <c r="J24" s="16">
        <v>3376</v>
      </c>
      <c r="K24" s="16">
        <v>3588</v>
      </c>
      <c r="L24" s="19">
        <f>ROUND((F24/C24)*100,2)</f>
        <v>32.65</v>
      </c>
      <c r="M24" s="19">
        <f>ROUND((G24/D24)*100,2)</f>
        <v>34.56</v>
      </c>
      <c r="N24" s="19">
        <f>ROUND((H24/E24)*100,2)</f>
        <v>30.75</v>
      </c>
    </row>
    <row r="25" spans="1:14" ht="18" customHeight="1">
      <c r="A25" s="7"/>
      <c r="B25" s="13" t="s">
        <v>22</v>
      </c>
      <c r="C25" s="15">
        <f t="shared" si="10"/>
        <v>10639</v>
      </c>
      <c r="D25" s="16">
        <v>5321</v>
      </c>
      <c r="E25" s="16">
        <v>5318</v>
      </c>
      <c r="F25" s="16">
        <f t="shared" si="11"/>
        <v>3583</v>
      </c>
      <c r="G25" s="16">
        <v>1876</v>
      </c>
      <c r="H25" s="16">
        <v>1707</v>
      </c>
      <c r="I25" s="16">
        <f t="shared" si="12"/>
        <v>7056</v>
      </c>
      <c r="J25" s="16">
        <v>3445</v>
      </c>
      <c r="K25" s="16">
        <v>3611</v>
      </c>
      <c r="L25" s="19">
        <f aca="true" t="shared" si="13" ref="L25:N27">ROUND((F25/C25)*100,2)</f>
        <v>33.68</v>
      </c>
      <c r="M25" s="19">
        <f t="shared" si="13"/>
        <v>35.26</v>
      </c>
      <c r="N25" s="19">
        <f t="shared" si="13"/>
        <v>32.1</v>
      </c>
    </row>
    <row r="26" spans="1:14" ht="18" customHeight="1">
      <c r="A26" s="6"/>
      <c r="B26" s="13" t="s">
        <v>23</v>
      </c>
      <c r="C26" s="15">
        <f t="shared" si="10"/>
        <v>10979</v>
      </c>
      <c r="D26" s="16">
        <v>5478</v>
      </c>
      <c r="E26" s="16">
        <v>5501</v>
      </c>
      <c r="F26" s="16">
        <f t="shared" si="11"/>
        <v>3629</v>
      </c>
      <c r="G26" s="16">
        <v>1877</v>
      </c>
      <c r="H26" s="16">
        <v>1752</v>
      </c>
      <c r="I26" s="16">
        <f t="shared" si="12"/>
        <v>7350</v>
      </c>
      <c r="J26" s="16">
        <v>3601</v>
      </c>
      <c r="K26" s="16">
        <v>3749</v>
      </c>
      <c r="L26" s="19">
        <f t="shared" si="13"/>
        <v>33.05</v>
      </c>
      <c r="M26" s="19">
        <f t="shared" si="13"/>
        <v>34.26</v>
      </c>
      <c r="N26" s="19">
        <f t="shared" si="13"/>
        <v>31.85</v>
      </c>
    </row>
    <row r="27" spans="1:14" ht="18" customHeight="1">
      <c r="A27" s="8"/>
      <c r="B27" s="14" t="s">
        <v>24</v>
      </c>
      <c r="C27" s="17">
        <f t="shared" si="10"/>
        <v>11242</v>
      </c>
      <c r="D27" s="18">
        <v>5587</v>
      </c>
      <c r="E27" s="18">
        <v>5655</v>
      </c>
      <c r="F27" s="18">
        <f t="shared" si="11"/>
        <v>7174</v>
      </c>
      <c r="G27" s="18">
        <v>3503</v>
      </c>
      <c r="H27" s="18">
        <v>3671</v>
      </c>
      <c r="I27" s="18">
        <f t="shared" si="12"/>
        <v>4068</v>
      </c>
      <c r="J27" s="18">
        <v>2084</v>
      </c>
      <c r="K27" s="18">
        <v>1984</v>
      </c>
      <c r="L27" s="20">
        <f t="shared" si="13"/>
        <v>63.81</v>
      </c>
      <c r="M27" s="20">
        <f t="shared" si="13"/>
        <v>62.7</v>
      </c>
      <c r="N27" s="20">
        <f t="shared" si="13"/>
        <v>64.92</v>
      </c>
    </row>
    <row r="28" spans="1:14" ht="18" customHeight="1">
      <c r="A28" s="3"/>
      <c r="B28" s="12"/>
      <c r="C28" s="3"/>
      <c r="D28" s="3"/>
      <c r="E28" s="3"/>
      <c r="F28" s="3"/>
      <c r="G28" s="3"/>
      <c r="H28" s="3"/>
      <c r="I28" s="3"/>
      <c r="J28" s="3"/>
      <c r="K28" s="3"/>
      <c r="L28" s="4"/>
      <c r="M28" s="4"/>
      <c r="N28" s="21" t="s">
        <v>48</v>
      </c>
    </row>
    <row r="29" spans="1:14" ht="18" customHeight="1">
      <c r="A29" s="29" t="s">
        <v>57</v>
      </c>
      <c r="B29" s="31" t="s">
        <v>5</v>
      </c>
      <c r="C29" s="26" t="s">
        <v>1</v>
      </c>
      <c r="D29" s="26"/>
      <c r="E29" s="26"/>
      <c r="F29" s="26" t="s">
        <v>2</v>
      </c>
      <c r="G29" s="26"/>
      <c r="H29" s="26"/>
      <c r="I29" s="26" t="s">
        <v>3</v>
      </c>
      <c r="J29" s="26"/>
      <c r="K29" s="26"/>
      <c r="L29" s="27" t="s">
        <v>4</v>
      </c>
      <c r="M29" s="27"/>
      <c r="N29" s="28"/>
    </row>
    <row r="30" spans="1:14" ht="18" customHeight="1">
      <c r="A30" s="30"/>
      <c r="B30" s="32"/>
      <c r="C30" s="22" t="s">
        <v>6</v>
      </c>
      <c r="D30" s="22" t="s">
        <v>7</v>
      </c>
      <c r="E30" s="22" t="s">
        <v>8</v>
      </c>
      <c r="F30" s="22" t="s">
        <v>6</v>
      </c>
      <c r="G30" s="22" t="s">
        <v>7</v>
      </c>
      <c r="H30" s="22" t="s">
        <v>8</v>
      </c>
      <c r="I30" s="22" t="s">
        <v>6</v>
      </c>
      <c r="J30" s="22" t="s">
        <v>7</v>
      </c>
      <c r="K30" s="22" t="s">
        <v>8</v>
      </c>
      <c r="L30" s="23" t="s">
        <v>6</v>
      </c>
      <c r="M30" s="23" t="s">
        <v>7</v>
      </c>
      <c r="N30" s="24" t="s">
        <v>8</v>
      </c>
    </row>
    <row r="31" spans="1:14" ht="18" customHeight="1">
      <c r="A31" s="7" t="s">
        <v>20</v>
      </c>
      <c r="B31" s="13" t="s">
        <v>41</v>
      </c>
      <c r="C31" s="15">
        <f t="shared" si="10"/>
        <v>11492</v>
      </c>
      <c r="D31" s="16">
        <v>5779</v>
      </c>
      <c r="E31" s="16">
        <v>5713</v>
      </c>
      <c r="F31" s="16">
        <f t="shared" si="11"/>
        <v>3512</v>
      </c>
      <c r="G31" s="16">
        <v>1782</v>
      </c>
      <c r="H31" s="16">
        <v>1730</v>
      </c>
      <c r="I31" s="16">
        <f t="shared" si="12"/>
        <v>7980</v>
      </c>
      <c r="J31" s="16">
        <v>3997</v>
      </c>
      <c r="K31" s="16">
        <v>3983</v>
      </c>
      <c r="L31" s="19">
        <f aca="true" t="shared" si="14" ref="L31:N32">ROUND((F31/C31)*100,2)</f>
        <v>30.56</v>
      </c>
      <c r="M31" s="19">
        <f t="shared" si="14"/>
        <v>30.84</v>
      </c>
      <c r="N31" s="19">
        <f t="shared" si="14"/>
        <v>30.28</v>
      </c>
    </row>
    <row r="32" spans="1:14" ht="18" customHeight="1">
      <c r="A32" s="6"/>
      <c r="B32" s="13" t="s">
        <v>54</v>
      </c>
      <c r="C32" s="15">
        <f t="shared" si="10"/>
        <v>11663</v>
      </c>
      <c r="D32" s="16">
        <v>5843</v>
      </c>
      <c r="E32" s="16">
        <v>5820</v>
      </c>
      <c r="F32" s="16">
        <f t="shared" si="11"/>
        <v>3805</v>
      </c>
      <c r="G32" s="16">
        <v>1884</v>
      </c>
      <c r="H32" s="16">
        <v>1921</v>
      </c>
      <c r="I32" s="16">
        <f t="shared" si="12"/>
        <v>7858</v>
      </c>
      <c r="J32" s="16">
        <v>3959</v>
      </c>
      <c r="K32" s="16">
        <v>3899</v>
      </c>
      <c r="L32" s="19">
        <f t="shared" si="14"/>
        <v>32.62</v>
      </c>
      <c r="M32" s="19">
        <f t="shared" si="14"/>
        <v>32.24</v>
      </c>
      <c r="N32" s="19">
        <f t="shared" si="14"/>
        <v>33.01</v>
      </c>
    </row>
    <row r="33" spans="1:14" ht="18" customHeight="1">
      <c r="A33" s="6"/>
      <c r="B33" s="13"/>
      <c r="C33" s="15"/>
      <c r="D33" s="16"/>
      <c r="E33" s="16"/>
      <c r="F33" s="16"/>
      <c r="G33" s="16"/>
      <c r="H33" s="16"/>
      <c r="I33" s="16"/>
      <c r="J33" s="16"/>
      <c r="K33" s="16"/>
      <c r="L33" s="19"/>
      <c r="M33" s="19"/>
      <c r="N33" s="19"/>
    </row>
    <row r="34" spans="1:14" ht="18" customHeight="1">
      <c r="A34" s="7" t="s">
        <v>25</v>
      </c>
      <c r="B34" s="13" t="s">
        <v>26</v>
      </c>
      <c r="C34" s="15">
        <f aca="true" t="shared" si="15" ref="C34:C39">SUM(D34,E34)</f>
        <v>10344</v>
      </c>
      <c r="D34" s="16">
        <v>5153</v>
      </c>
      <c r="E34" s="16">
        <v>5191</v>
      </c>
      <c r="F34" s="16">
        <f aca="true" t="shared" si="16" ref="F34:F39">SUM(G34,H34)</f>
        <v>7300</v>
      </c>
      <c r="G34" s="16">
        <v>3541</v>
      </c>
      <c r="H34" s="16">
        <v>3759</v>
      </c>
      <c r="I34" s="16">
        <f aca="true" t="shared" si="17" ref="I34:I39">SUM(J34,K34)</f>
        <v>3044</v>
      </c>
      <c r="J34" s="16">
        <v>1612</v>
      </c>
      <c r="K34" s="16">
        <v>1432</v>
      </c>
      <c r="L34" s="19">
        <f>ROUND((F34/C34)*100,2)</f>
        <v>70.57</v>
      </c>
      <c r="M34" s="19">
        <f>ROUND((G34/D34)*100,2)</f>
        <v>68.72</v>
      </c>
      <c r="N34" s="19">
        <f>ROUND((H34/E34)*100,2)</f>
        <v>72.41</v>
      </c>
    </row>
    <row r="35" spans="1:14" ht="18" customHeight="1">
      <c r="A35" s="7"/>
      <c r="B35" s="13" t="s">
        <v>27</v>
      </c>
      <c r="C35" s="15">
        <f t="shared" si="15"/>
        <v>10661</v>
      </c>
      <c r="D35" s="16">
        <v>5347</v>
      </c>
      <c r="E35" s="16">
        <v>5314</v>
      </c>
      <c r="F35" s="16">
        <f t="shared" si="16"/>
        <v>7249</v>
      </c>
      <c r="G35" s="16">
        <v>3519</v>
      </c>
      <c r="H35" s="16">
        <v>3730</v>
      </c>
      <c r="I35" s="16">
        <f t="shared" si="17"/>
        <v>3412</v>
      </c>
      <c r="J35" s="16">
        <v>1828</v>
      </c>
      <c r="K35" s="16">
        <v>1584</v>
      </c>
      <c r="L35" s="19">
        <f aca="true" t="shared" si="18" ref="L35:N36">ROUND((F35/C35)*100,2)</f>
        <v>68</v>
      </c>
      <c r="M35" s="19">
        <f t="shared" si="18"/>
        <v>65.81</v>
      </c>
      <c r="N35" s="19">
        <f t="shared" si="18"/>
        <v>70.19</v>
      </c>
    </row>
    <row r="36" spans="1:14" ht="18" customHeight="1">
      <c r="A36" s="6"/>
      <c r="B36" s="13" t="s">
        <v>28</v>
      </c>
      <c r="C36" s="15">
        <f t="shared" si="15"/>
        <v>10997</v>
      </c>
      <c r="D36" s="16">
        <v>5500</v>
      </c>
      <c r="E36" s="16">
        <v>5497</v>
      </c>
      <c r="F36" s="16">
        <f t="shared" si="16"/>
        <v>7989</v>
      </c>
      <c r="G36" s="16">
        <v>3843</v>
      </c>
      <c r="H36" s="16">
        <v>4146</v>
      </c>
      <c r="I36" s="16">
        <f t="shared" si="17"/>
        <v>3005</v>
      </c>
      <c r="J36" s="16">
        <v>1654</v>
      </c>
      <c r="K36" s="16">
        <v>1351</v>
      </c>
      <c r="L36" s="19">
        <f t="shared" si="18"/>
        <v>72.65</v>
      </c>
      <c r="M36" s="19">
        <f t="shared" si="18"/>
        <v>69.87</v>
      </c>
      <c r="N36" s="19">
        <f t="shared" si="18"/>
        <v>75.42</v>
      </c>
    </row>
    <row r="37" spans="1:14" ht="18" customHeight="1">
      <c r="A37" s="6"/>
      <c r="B37" s="13" t="s">
        <v>45</v>
      </c>
      <c r="C37" s="15">
        <f t="shared" si="15"/>
        <v>11344</v>
      </c>
      <c r="D37" s="16">
        <v>5661</v>
      </c>
      <c r="E37" s="16">
        <v>5683</v>
      </c>
      <c r="F37" s="16">
        <f t="shared" si="16"/>
        <v>8354</v>
      </c>
      <c r="G37" s="16">
        <v>4025</v>
      </c>
      <c r="H37" s="16">
        <v>4329</v>
      </c>
      <c r="I37" s="16">
        <f t="shared" si="17"/>
        <v>2990</v>
      </c>
      <c r="J37" s="16">
        <v>1636</v>
      </c>
      <c r="K37" s="16">
        <v>1354</v>
      </c>
      <c r="L37" s="19">
        <f aca="true" t="shared" si="19" ref="L37:N39">ROUND((F37/C37)*100,2)</f>
        <v>73.64</v>
      </c>
      <c r="M37" s="19">
        <f t="shared" si="19"/>
        <v>71.1</v>
      </c>
      <c r="N37" s="19">
        <f t="shared" si="19"/>
        <v>76.17</v>
      </c>
    </row>
    <row r="38" spans="1:14" ht="18" customHeight="1">
      <c r="A38" s="6"/>
      <c r="B38" s="13" t="s">
        <v>46</v>
      </c>
      <c r="C38" s="15">
        <f t="shared" si="15"/>
        <v>11536</v>
      </c>
      <c r="D38" s="16">
        <v>5780</v>
      </c>
      <c r="E38" s="16">
        <v>5756</v>
      </c>
      <c r="F38" s="16">
        <f t="shared" si="16"/>
        <v>7827</v>
      </c>
      <c r="G38" s="16">
        <v>3828</v>
      </c>
      <c r="H38" s="16">
        <v>3999</v>
      </c>
      <c r="I38" s="16">
        <f t="shared" si="17"/>
        <v>3709</v>
      </c>
      <c r="J38" s="16">
        <v>1952</v>
      </c>
      <c r="K38" s="16">
        <v>1757</v>
      </c>
      <c r="L38" s="19">
        <f t="shared" si="19"/>
        <v>67.85</v>
      </c>
      <c r="M38" s="19">
        <f t="shared" si="19"/>
        <v>66.23</v>
      </c>
      <c r="N38" s="19">
        <f t="shared" si="19"/>
        <v>69.48</v>
      </c>
    </row>
    <row r="39" spans="1:14" ht="18" customHeight="1">
      <c r="A39" s="6"/>
      <c r="B39" s="13" t="s">
        <v>55</v>
      </c>
      <c r="C39" s="15">
        <f t="shared" si="15"/>
        <v>11661</v>
      </c>
      <c r="D39" s="16">
        <v>5863</v>
      </c>
      <c r="E39" s="16">
        <v>5798</v>
      </c>
      <c r="F39" s="16">
        <f t="shared" si="16"/>
        <v>4971</v>
      </c>
      <c r="G39" s="16">
        <v>2480</v>
      </c>
      <c r="H39" s="16">
        <v>2491</v>
      </c>
      <c r="I39" s="16">
        <f t="shared" si="17"/>
        <v>6690</v>
      </c>
      <c r="J39" s="16">
        <v>3383</v>
      </c>
      <c r="K39" s="16">
        <v>3307</v>
      </c>
      <c r="L39" s="19">
        <f t="shared" si="19"/>
        <v>42.63</v>
      </c>
      <c r="M39" s="19">
        <f t="shared" si="19"/>
        <v>42.3</v>
      </c>
      <c r="N39" s="19">
        <f t="shared" si="19"/>
        <v>42.96</v>
      </c>
    </row>
    <row r="40" spans="1:14" ht="18" customHeight="1">
      <c r="A40" s="6"/>
      <c r="B40" s="13"/>
      <c r="C40" s="15"/>
      <c r="D40" s="16"/>
      <c r="E40" s="16"/>
      <c r="F40" s="16"/>
      <c r="G40" s="16"/>
      <c r="H40" s="16"/>
      <c r="I40" s="16"/>
      <c r="J40" s="16"/>
      <c r="K40" s="16"/>
      <c r="L40" s="19"/>
      <c r="M40" s="19"/>
      <c r="N40" s="19"/>
    </row>
    <row r="41" spans="1:14" ht="18" customHeight="1">
      <c r="A41" s="7" t="s">
        <v>29</v>
      </c>
      <c r="B41" s="13" t="s">
        <v>30</v>
      </c>
      <c r="C41" s="15">
        <f>SUM(D41,E41)</f>
        <v>10647</v>
      </c>
      <c r="D41" s="16">
        <v>5322</v>
      </c>
      <c r="E41" s="16">
        <v>5325</v>
      </c>
      <c r="F41" s="16">
        <f>SUM(G41,H41)</f>
        <v>9012</v>
      </c>
      <c r="G41" s="16">
        <v>4397</v>
      </c>
      <c r="H41" s="16">
        <v>4615</v>
      </c>
      <c r="I41" s="16">
        <f>SUM(J41,K41)</f>
        <v>1635</v>
      </c>
      <c r="J41" s="16">
        <v>925</v>
      </c>
      <c r="K41" s="16">
        <v>710</v>
      </c>
      <c r="L41" s="19">
        <f aca="true" t="shared" si="20" ref="L41:N44">ROUND((F41/C41)*100,2)</f>
        <v>84.64</v>
      </c>
      <c r="M41" s="19">
        <f t="shared" si="20"/>
        <v>82.62</v>
      </c>
      <c r="N41" s="19">
        <f t="shared" si="20"/>
        <v>86.67</v>
      </c>
    </row>
    <row r="42" spans="1:14" ht="18" customHeight="1">
      <c r="A42" s="6"/>
      <c r="B42" s="13" t="s">
        <v>47</v>
      </c>
      <c r="C42" s="15">
        <f>SUM(D42,E42)</f>
        <v>10619</v>
      </c>
      <c r="D42" s="16">
        <v>5314</v>
      </c>
      <c r="E42" s="16">
        <v>5305</v>
      </c>
      <c r="F42" s="16">
        <f>SUM(G42,H42)</f>
        <v>9753</v>
      </c>
      <c r="G42" s="16">
        <v>4826</v>
      </c>
      <c r="H42" s="16">
        <v>4927</v>
      </c>
      <c r="I42" s="16">
        <f>SUM(J42,K42)</f>
        <v>866</v>
      </c>
      <c r="J42" s="16">
        <v>488</v>
      </c>
      <c r="K42" s="16">
        <v>378</v>
      </c>
      <c r="L42" s="19">
        <f t="shared" si="20"/>
        <v>91.84</v>
      </c>
      <c r="M42" s="19">
        <f t="shared" si="20"/>
        <v>90.82</v>
      </c>
      <c r="N42" s="19">
        <f t="shared" si="20"/>
        <v>92.87</v>
      </c>
    </row>
    <row r="43" spans="1:14" ht="18" customHeight="1">
      <c r="A43" s="6"/>
      <c r="B43" s="13" t="s">
        <v>40</v>
      </c>
      <c r="C43" s="15">
        <f>SUM(D43,E43)</f>
        <v>11240</v>
      </c>
      <c r="D43" s="16">
        <v>5592</v>
      </c>
      <c r="E43" s="16">
        <v>5648</v>
      </c>
      <c r="F43" s="16">
        <f>SUM(G43,H43)</f>
        <v>9169</v>
      </c>
      <c r="G43" s="16">
        <v>4497</v>
      </c>
      <c r="H43" s="16">
        <v>4672</v>
      </c>
      <c r="I43" s="16">
        <f>SUM(J43,K43)</f>
        <v>2071</v>
      </c>
      <c r="J43" s="16">
        <v>1095</v>
      </c>
      <c r="K43" s="16">
        <v>976</v>
      </c>
      <c r="L43" s="19">
        <f t="shared" si="20"/>
        <v>81.57</v>
      </c>
      <c r="M43" s="19">
        <f t="shared" si="20"/>
        <v>80.42</v>
      </c>
      <c r="N43" s="19">
        <f t="shared" si="20"/>
        <v>82.72</v>
      </c>
    </row>
    <row r="44" spans="1:14" ht="18" customHeight="1">
      <c r="A44" s="6"/>
      <c r="B44" s="13" t="s">
        <v>56</v>
      </c>
      <c r="C44" s="15">
        <f>SUM(D44,E44)</f>
        <v>11662</v>
      </c>
      <c r="D44" s="16">
        <v>5844</v>
      </c>
      <c r="E44" s="16">
        <v>5818</v>
      </c>
      <c r="F44" s="16">
        <f>SUM(G44,H44)</f>
        <v>10066</v>
      </c>
      <c r="G44" s="16">
        <v>4937</v>
      </c>
      <c r="H44" s="16">
        <v>5129</v>
      </c>
      <c r="I44" s="16">
        <f>SUM(J44,K44)</f>
        <v>1596</v>
      </c>
      <c r="J44" s="16">
        <v>907</v>
      </c>
      <c r="K44" s="16">
        <v>689</v>
      </c>
      <c r="L44" s="19">
        <f t="shared" si="20"/>
        <v>86.31</v>
      </c>
      <c r="M44" s="19">
        <f t="shared" si="20"/>
        <v>84.48</v>
      </c>
      <c r="N44" s="19">
        <f t="shared" si="20"/>
        <v>88.16</v>
      </c>
    </row>
    <row r="45" spans="1:14" ht="18" customHeight="1">
      <c r="A45" s="6"/>
      <c r="B45" s="13"/>
      <c r="C45" s="15"/>
      <c r="D45" s="16"/>
      <c r="E45" s="16"/>
      <c r="F45" s="16"/>
      <c r="G45" s="16"/>
      <c r="H45" s="16"/>
      <c r="I45" s="16"/>
      <c r="J45" s="16"/>
      <c r="K45" s="16"/>
      <c r="L45" s="19"/>
      <c r="M45" s="19"/>
      <c r="N45" s="19"/>
    </row>
    <row r="46" spans="1:14" ht="18" customHeight="1">
      <c r="A46" s="7" t="s">
        <v>31</v>
      </c>
      <c r="B46" s="13" t="s">
        <v>32</v>
      </c>
      <c r="C46" s="15">
        <f aca="true" t="shared" si="21" ref="C46:C51">SUM(D46,E46)</f>
        <v>10562</v>
      </c>
      <c r="D46" s="16">
        <v>5282</v>
      </c>
      <c r="E46" s="16">
        <v>5280</v>
      </c>
      <c r="F46" s="16">
        <f aca="true" t="shared" si="22" ref="F46:F51">SUM(G46,H46)</f>
        <v>9914</v>
      </c>
      <c r="G46" s="16">
        <v>4923</v>
      </c>
      <c r="H46" s="16">
        <v>4991</v>
      </c>
      <c r="I46" s="16">
        <f aca="true" t="shared" si="23" ref="I46:I51">SUM(J46,K46)</f>
        <v>648</v>
      </c>
      <c r="J46" s="16">
        <v>359</v>
      </c>
      <c r="K46" s="16">
        <v>289</v>
      </c>
      <c r="L46" s="19">
        <f aca="true" t="shared" si="24" ref="L46:N48">ROUND((F46/C46)*100,2)</f>
        <v>93.86</v>
      </c>
      <c r="M46" s="19">
        <f t="shared" si="24"/>
        <v>93.2</v>
      </c>
      <c r="N46" s="19">
        <f t="shared" si="24"/>
        <v>94.53</v>
      </c>
    </row>
    <row r="47" spans="1:14" ht="18" customHeight="1">
      <c r="A47" s="6"/>
      <c r="B47" s="13" t="s">
        <v>33</v>
      </c>
      <c r="C47" s="15">
        <f t="shared" si="21"/>
        <v>10792</v>
      </c>
      <c r="D47" s="16">
        <v>5395</v>
      </c>
      <c r="E47" s="16">
        <v>5397</v>
      </c>
      <c r="F47" s="16">
        <f t="shared" si="22"/>
        <v>9982</v>
      </c>
      <c r="G47" s="16">
        <v>4921</v>
      </c>
      <c r="H47" s="16">
        <v>5061</v>
      </c>
      <c r="I47" s="16">
        <f t="shared" si="23"/>
        <v>810</v>
      </c>
      <c r="J47" s="16">
        <v>474</v>
      </c>
      <c r="K47" s="16">
        <v>336</v>
      </c>
      <c r="L47" s="19">
        <f t="shared" si="24"/>
        <v>92.49</v>
      </c>
      <c r="M47" s="19">
        <f t="shared" si="24"/>
        <v>91.21</v>
      </c>
      <c r="N47" s="19">
        <f t="shared" si="24"/>
        <v>93.77</v>
      </c>
    </row>
    <row r="48" spans="1:14" ht="18" customHeight="1">
      <c r="A48" s="6"/>
      <c r="B48" s="13" t="s">
        <v>34</v>
      </c>
      <c r="C48" s="15">
        <f t="shared" si="21"/>
        <v>11159</v>
      </c>
      <c r="D48" s="16">
        <v>5560</v>
      </c>
      <c r="E48" s="16">
        <v>5599</v>
      </c>
      <c r="F48" s="16">
        <f t="shared" si="22"/>
        <v>10094</v>
      </c>
      <c r="G48" s="16">
        <v>4961</v>
      </c>
      <c r="H48" s="16">
        <v>5133</v>
      </c>
      <c r="I48" s="16">
        <f t="shared" si="23"/>
        <v>1065</v>
      </c>
      <c r="J48" s="16">
        <v>599</v>
      </c>
      <c r="K48" s="16">
        <v>466</v>
      </c>
      <c r="L48" s="19">
        <f t="shared" si="24"/>
        <v>90.46</v>
      </c>
      <c r="M48" s="19">
        <f t="shared" si="24"/>
        <v>89.23</v>
      </c>
      <c r="N48" s="19">
        <f t="shared" si="24"/>
        <v>91.68</v>
      </c>
    </row>
    <row r="49" spans="1:14" ht="18" customHeight="1">
      <c r="A49" s="6"/>
      <c r="B49" s="13" t="s">
        <v>38</v>
      </c>
      <c r="C49" s="15">
        <f t="shared" si="21"/>
        <v>11451</v>
      </c>
      <c r="D49" s="16">
        <v>5753</v>
      </c>
      <c r="E49" s="16">
        <v>5698</v>
      </c>
      <c r="F49" s="16">
        <f t="shared" si="22"/>
        <v>9967</v>
      </c>
      <c r="G49" s="16">
        <v>4951</v>
      </c>
      <c r="H49" s="16">
        <v>5016</v>
      </c>
      <c r="I49" s="16">
        <f t="shared" si="23"/>
        <v>1484</v>
      </c>
      <c r="J49" s="16">
        <v>802</v>
      </c>
      <c r="K49" s="16">
        <v>682</v>
      </c>
      <c r="L49" s="19">
        <f aca="true" t="shared" si="25" ref="L49:N51">ROUND((F49/C49)*100,2)</f>
        <v>87.04</v>
      </c>
      <c r="M49" s="19">
        <f t="shared" si="25"/>
        <v>86.06</v>
      </c>
      <c r="N49" s="19">
        <f t="shared" si="25"/>
        <v>88.03</v>
      </c>
    </row>
    <row r="50" spans="1:14" ht="18" customHeight="1">
      <c r="A50" s="5" t="s">
        <v>58</v>
      </c>
      <c r="B50" s="13" t="s">
        <v>39</v>
      </c>
      <c r="C50" s="15">
        <f t="shared" si="21"/>
        <v>11507</v>
      </c>
      <c r="D50" s="16">
        <v>5783</v>
      </c>
      <c r="E50" s="16">
        <v>5724</v>
      </c>
      <c r="F50" s="16">
        <f t="shared" si="22"/>
        <v>4982</v>
      </c>
      <c r="G50" s="16">
        <v>2479</v>
      </c>
      <c r="H50" s="16">
        <v>2503</v>
      </c>
      <c r="I50" s="16">
        <f t="shared" si="23"/>
        <v>6525</v>
      </c>
      <c r="J50" s="16">
        <v>3304</v>
      </c>
      <c r="K50" s="16">
        <v>3221</v>
      </c>
      <c r="L50" s="19">
        <f t="shared" si="25"/>
        <v>43.3</v>
      </c>
      <c r="M50" s="19">
        <f t="shared" si="25"/>
        <v>42.87</v>
      </c>
      <c r="N50" s="19">
        <f t="shared" si="25"/>
        <v>43.73</v>
      </c>
    </row>
    <row r="51" spans="1:14" ht="18" customHeight="1">
      <c r="A51" s="5"/>
      <c r="B51" s="13" t="s">
        <v>56</v>
      </c>
      <c r="C51" s="15">
        <f t="shared" si="21"/>
        <v>11662</v>
      </c>
      <c r="D51" s="16">
        <v>5844</v>
      </c>
      <c r="E51" s="16">
        <v>5818</v>
      </c>
      <c r="F51" s="16">
        <f t="shared" si="22"/>
        <v>10066</v>
      </c>
      <c r="G51" s="16">
        <v>4937</v>
      </c>
      <c r="H51" s="16">
        <v>5129</v>
      </c>
      <c r="I51" s="16">
        <f t="shared" si="23"/>
        <v>1596</v>
      </c>
      <c r="J51" s="16">
        <v>907</v>
      </c>
      <c r="K51" s="16">
        <v>689</v>
      </c>
      <c r="L51" s="19">
        <f t="shared" si="25"/>
        <v>86.31</v>
      </c>
      <c r="M51" s="19">
        <f t="shared" si="25"/>
        <v>84.48</v>
      </c>
      <c r="N51" s="19">
        <f t="shared" si="25"/>
        <v>88.16</v>
      </c>
    </row>
    <row r="52" spans="1:14" ht="18" customHeight="1">
      <c r="A52" s="6"/>
      <c r="B52" s="13"/>
      <c r="C52" s="15"/>
      <c r="D52" s="16"/>
      <c r="E52" s="16"/>
      <c r="F52" s="16"/>
      <c r="G52" s="16"/>
      <c r="H52" s="16"/>
      <c r="I52" s="16"/>
      <c r="J52" s="16"/>
      <c r="K52" s="16"/>
      <c r="L52" s="19"/>
      <c r="M52" s="19"/>
      <c r="N52" s="19"/>
    </row>
    <row r="53" spans="1:14" ht="18" customHeight="1">
      <c r="A53" s="25" t="s">
        <v>36</v>
      </c>
      <c r="B53" s="14" t="s">
        <v>37</v>
      </c>
      <c r="C53" s="17">
        <f>SUM(D53,E53)</f>
        <v>4199</v>
      </c>
      <c r="D53" s="18">
        <v>2202</v>
      </c>
      <c r="E53" s="18">
        <v>1997</v>
      </c>
      <c r="F53" s="18">
        <f>SUM(G53,H53)</f>
        <v>3494</v>
      </c>
      <c r="G53" s="18">
        <v>1844</v>
      </c>
      <c r="H53" s="18">
        <v>1650</v>
      </c>
      <c r="I53" s="18">
        <f>SUM(J53,K53)</f>
        <v>705</v>
      </c>
      <c r="J53" s="18">
        <v>358</v>
      </c>
      <c r="K53" s="18">
        <v>347</v>
      </c>
      <c r="L53" s="20">
        <f>ROUND((F53/C53)*100,2)</f>
        <v>83.21</v>
      </c>
      <c r="M53" s="20">
        <f>ROUND((G53/D53)*100,2)</f>
        <v>83.74</v>
      </c>
      <c r="N53" s="20">
        <f>ROUND((H53/E53)*100,2)</f>
        <v>82.62</v>
      </c>
    </row>
    <row r="54" ht="18" customHeight="1">
      <c r="N54" s="10" t="s">
        <v>35</v>
      </c>
    </row>
    <row r="55" ht="18" customHeight="1">
      <c r="N55" s="10"/>
    </row>
    <row r="56" ht="15" customHeight="1"/>
    <row r="57" ht="13.5" customHeight="1"/>
  </sheetData>
  <mergeCells count="12">
    <mergeCell ref="L29:N29"/>
    <mergeCell ref="A3:A4"/>
    <mergeCell ref="A29:A30"/>
    <mergeCell ref="B29:B30"/>
    <mergeCell ref="C29:E29"/>
    <mergeCell ref="L3:N3"/>
    <mergeCell ref="B3:B4"/>
    <mergeCell ref="C3:E3"/>
    <mergeCell ref="F3:H3"/>
    <mergeCell ref="I3:K3"/>
    <mergeCell ref="F29:H29"/>
    <mergeCell ref="I29:K2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&amp;C- &amp;P+125 -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2004-03-24T02:25:22Z</cp:lastPrinted>
  <dcterms:modified xsi:type="dcterms:W3CDTF">2004-04-30T06:07:57Z</dcterms:modified>
  <cp:category/>
  <cp:version/>
  <cp:contentType/>
  <cp:contentStatus/>
</cp:coreProperties>
</file>