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盤沈下の状況" sheetId="1" r:id="rId1"/>
  </sheets>
  <externalReferences>
    <externalReference r:id="rId4"/>
  </externalReferences>
  <definedNames>
    <definedName name="_xlnm.Print_Area" localSheetId="0">'地盤沈下の状況'!$A$1:$L$29</definedName>
  </definedNames>
  <calcPr fullCalcOnLoad="1"/>
</workbook>
</file>

<file path=xl/sharedStrings.xml><?xml version="1.0" encoding="utf-8"?>
<sst xmlns="http://schemas.openxmlformats.org/spreadsheetml/2006/main" count="36" uniqueCount="29">
  <si>
    <t>９．地盤沈下の状況</t>
  </si>
  <si>
    <t>（単位：ｃｍ）</t>
  </si>
  <si>
    <t>累計</t>
  </si>
  <si>
    <t>平成3年</t>
  </si>
  <si>
    <t>H2ﾙｲｹｲ</t>
  </si>
  <si>
    <t>S61ｶﾗH2</t>
  </si>
  <si>
    <t>S61ｲｾﾞﾝ</t>
  </si>
  <si>
    <t>S61</t>
  </si>
  <si>
    <t>猿 島 高 校</t>
  </si>
  <si>
    <t>昭和55</t>
  </si>
  <si>
    <t>菅谷香取神社</t>
  </si>
  <si>
    <t>北生子香取神社</t>
  </si>
  <si>
    <t>生子八坂神社</t>
  </si>
  <si>
    <t>生子菅小学校</t>
  </si>
  <si>
    <t>平成 2</t>
  </si>
  <si>
    <t xml:space="preserve">  </t>
  </si>
  <si>
    <t>平成3</t>
  </si>
  <si>
    <t>8</t>
  </si>
  <si>
    <t>11</t>
  </si>
  <si>
    <t>12</t>
  </si>
  <si>
    <t>13</t>
  </si>
  <si>
    <t>猿島高校</t>
  </si>
  <si>
    <t>精密水準測量
設置地点</t>
  </si>
  <si>
    <t>資料：生活環境課</t>
  </si>
  <si>
    <t>9</t>
  </si>
  <si>
    <t>10</t>
  </si>
  <si>
    <t>年　　間　　変　　動　　量</t>
  </si>
  <si>
    <t>調  査
開始年
からの
累  計</t>
  </si>
  <si>
    <t>調  査   　　開始年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</si>
</sst>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0.00"/>
    <numFmt numFmtId="177" formatCode="\-0.0"/>
    <numFmt numFmtId="178" formatCode="0.0"/>
    <numFmt numFmtId="179" formatCode="#,##0.00;&quot;△&quot;#,##0.00"/>
    <numFmt numFmtId="180" formatCode="#,##0.0;&quot;△&quot;#,##0.0"/>
    <numFmt numFmtId="181" formatCode="0.00_);[Red]\(0.00\)"/>
    <numFmt numFmtId="182" formatCode="0;&quot;△ &quot;0"/>
    <numFmt numFmtId="183" formatCode="0.00;&quot;△ &quot;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10"/>
      <name val="丸ｺﾞｼｯｸ"/>
      <family val="3"/>
    </font>
    <font>
      <b/>
      <sz val="12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b/>
      <sz val="14"/>
      <name val="丸ｺﾞｼｯｸ"/>
      <family val="3"/>
    </font>
    <font>
      <sz val="11"/>
      <name val="丸ｺﾞｼｯｸ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distributed" vertical="center"/>
    </xf>
    <xf numFmtId="179" fontId="3" fillId="0" borderId="7" xfId="0" applyNumberFormat="1" applyFont="1" applyBorder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10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distributed" vertical="center" wrapText="1"/>
    </xf>
    <xf numFmtId="179" fontId="3" fillId="0" borderId="6" xfId="0" applyNumberFormat="1" applyFont="1" applyBorder="1" applyAlignment="1">
      <alignment horizontal="distributed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図15 地盤沈下の状況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'[1]地盤沈下'!$A$10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'[1]地盤沈下'!$B$10:$J$10</c:f>
              <c:numCache>
                <c:ptCount val="9"/>
                <c:pt idx="0">
                  <c:v>0</c:v>
                </c:pt>
                <c:pt idx="6">
                  <c:v>-1.23</c:v>
                </c:pt>
                <c:pt idx="7">
                  <c:v>-2.16</c:v>
                </c:pt>
                <c:pt idx="8">
                  <c:v>-1.73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'[1]地盤沈下'!$A$9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'[1]地盤沈下'!$B$9:$J$9</c:f>
              <c:numCache>
                <c:ptCount val="9"/>
                <c:pt idx="0">
                  <c:v>0</c:v>
                </c:pt>
                <c:pt idx="2">
                  <c:v>-1.18</c:v>
                </c:pt>
                <c:pt idx="3">
                  <c:v>-1.23</c:v>
                </c:pt>
                <c:pt idx="4">
                  <c:v>-1.26</c:v>
                </c:pt>
                <c:pt idx="5">
                  <c:v>-1.08</c:v>
                </c:pt>
                <c:pt idx="6">
                  <c:v>-0.96</c:v>
                </c:pt>
                <c:pt idx="7">
                  <c:v>-1.81</c:v>
                </c:pt>
                <c:pt idx="8">
                  <c:v>-1.53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'[1]地盤沈下'!$A$8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'[1]地盤沈下'!$B$8:$J$8</c:f>
              <c:numCache>
                <c:ptCount val="9"/>
                <c:pt idx="0">
                  <c:v>0</c:v>
                </c:pt>
                <c:pt idx="2">
                  <c:v>-1.89</c:v>
                </c:pt>
                <c:pt idx="3">
                  <c:v>-2.39</c:v>
                </c:pt>
                <c:pt idx="4">
                  <c:v>-1.78</c:v>
                </c:pt>
                <c:pt idx="5">
                  <c:v>-1.64</c:v>
                </c:pt>
                <c:pt idx="6">
                  <c:v>-1.68</c:v>
                </c:pt>
                <c:pt idx="7">
                  <c:v>-2.55</c:v>
                </c:pt>
                <c:pt idx="8">
                  <c:v>-2.23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'[1]地盤沈下'!$A$7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'[1]地盤沈下'!$B$7:$J$7</c:f>
              <c:numCache>
                <c:ptCount val="9"/>
                <c:pt idx="0">
                  <c:v>0</c:v>
                </c:pt>
                <c:pt idx="2">
                  <c:v>-1.53</c:v>
                </c:pt>
                <c:pt idx="3">
                  <c:v>-2.31</c:v>
                </c:pt>
                <c:pt idx="4">
                  <c:v>-1.64</c:v>
                </c:pt>
                <c:pt idx="5">
                  <c:v>-1.42</c:v>
                </c:pt>
                <c:pt idx="6">
                  <c:v>-1.42</c:v>
                </c:pt>
                <c:pt idx="7">
                  <c:v>-2.3</c:v>
                </c:pt>
                <c:pt idx="8">
                  <c:v>-2</c:v>
                </c:pt>
              </c:numCache>
            </c:numRef>
          </c:val>
          <c:smooth val="0"/>
        </c:ser>
        <c:axId val="62685134"/>
        <c:axId val="9600375"/>
      </c:lineChart>
      <c:catAx>
        <c:axId val="62685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00375"/>
        <c:crosses val="autoZero"/>
        <c:auto val="0"/>
        <c:lblOffset val="100"/>
        <c:noMultiLvlLbl val="0"/>
      </c:catAx>
      <c:valAx>
        <c:axId val="9600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851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図２６　地盤沈下の状況</a:t>
            </a:r>
          </a:p>
        </c:rich>
      </c:tx>
      <c:layout>
        <c:manualLayout>
          <c:xMode val="factor"/>
          <c:yMode val="factor"/>
          <c:x val="-0.084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875"/>
          <c:w val="0.8755"/>
          <c:h val="0.71775"/>
        </c:manualLayout>
      </c:layout>
      <c:lineChart>
        <c:grouping val="standard"/>
        <c:varyColors val="0"/>
        <c:ser>
          <c:idx val="4"/>
          <c:order val="0"/>
          <c:tx>
            <c:strRef>
              <c:f>'地盤沈下の状況'!$N$9</c:f>
              <c:strCache>
                <c:ptCount val="1"/>
                <c:pt idx="0">
                  <c:v>生子菅小学校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'地盤沈下の状況'!$O$9:$U$9</c:f>
            </c:numRef>
          </c:val>
          <c:smooth val="0"/>
        </c:ser>
        <c:ser>
          <c:idx val="0"/>
          <c:order val="1"/>
          <c:tx>
            <c:strRef>
              <c:f>'地盤沈下の状況'!$N$8</c:f>
              <c:strCache>
                <c:ptCount val="1"/>
                <c:pt idx="0">
                  <c:v>生子八坂神社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'地盤沈下の状況'!$O$8:$U$8</c:f>
            </c:numRef>
          </c:val>
          <c:smooth val="0"/>
        </c:ser>
        <c:ser>
          <c:idx val="1"/>
          <c:order val="2"/>
          <c:tx>
            <c:strRef>
              <c:f>'地盤沈下の状況'!$N$6</c:f>
              <c:strCache>
                <c:ptCount val="1"/>
                <c:pt idx="0">
                  <c:v>菅谷香取神社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'地盤沈下の状況'!$O$6:$U$6</c:f>
            </c:numRef>
          </c:val>
          <c:smooth val="0"/>
        </c:ser>
        <c:ser>
          <c:idx val="2"/>
          <c:order val="3"/>
          <c:tx>
            <c:strRef>
              <c:f>'地盤沈下の状況'!$N$7</c:f>
              <c:strCache>
                <c:ptCount val="1"/>
                <c:pt idx="0">
                  <c:v>北生子香取神社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'地盤沈下の状況'!$O$7:$U$7</c:f>
            </c:numRef>
          </c:val>
          <c:smooth val="0"/>
        </c:ser>
        <c:ser>
          <c:idx val="3"/>
          <c:order val="4"/>
          <c:tx>
            <c:strRef>
              <c:f>'地盤沈下の状況'!$N$5</c:f>
              <c:strCache>
                <c:ptCount val="1"/>
                <c:pt idx="0">
                  <c:v>猿島高校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'地盤沈下の状況'!$O$5:$U$5</c:f>
            </c:numRef>
          </c:val>
          <c:smooth val="0"/>
        </c:ser>
        <c:marker val="1"/>
        <c:axId val="57696012"/>
        <c:axId val="11850653"/>
      </c:lineChart>
      <c:catAx>
        <c:axId val="576960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50653"/>
        <c:crosses val="autoZero"/>
        <c:auto val="0"/>
        <c:lblOffset val="100"/>
        <c:noMultiLvlLbl val="0"/>
      </c:catAx>
      <c:valAx>
        <c:axId val="1185065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7696012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8"/>
          <c:y val="0.907"/>
          <c:w val="0.8415"/>
          <c:h val="0.04425"/>
        </c:manualLayout>
      </c:layout>
      <c:overlay val="0"/>
      <c:spPr>
        <a:ln w="12700">
          <a:solidFill/>
        </a:ln>
      </c:sp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0.021</cdr:y>
    </cdr:from>
    <cdr:to>
      <cdr:x>0.78975</cdr:x>
      <cdr:y>0.06425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05200" y="85725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【調査開始からの累計】</a:t>
          </a:r>
        </a:p>
      </cdr:txBody>
    </cdr:sp>
  </cdr:relSizeAnchor>
  <cdr:relSizeAnchor xmlns:cdr="http://schemas.openxmlformats.org/drawingml/2006/chartDrawing">
    <cdr:from>
      <cdr:x>0.098</cdr:x>
      <cdr:y>0.061</cdr:y>
    </cdr:from>
    <cdr:to>
      <cdr:x>0.1475</cdr:x>
      <cdr:y>0.10425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2476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ｃｍ</a:t>
          </a:r>
        </a:p>
      </cdr:txBody>
    </cdr:sp>
  </cdr:relSizeAnchor>
  <cdr:relSizeAnchor xmlns:cdr="http://schemas.openxmlformats.org/drawingml/2006/chartDrawing">
    <cdr:from>
      <cdr:x>0.9325</cdr:x>
      <cdr:y>0.79825</cdr:y>
    </cdr:from>
    <cdr:to>
      <cdr:x>0.96725</cdr:x>
      <cdr:y>0.84125</cdr:y>
    </cdr:to>
    <cdr:sp>
      <cdr:nvSpPr>
        <cdr:cNvPr id="3" name="Rectangle 3"/>
        <cdr:cNvSpPr>
          <a:spLocks/>
        </cdr:cNvSpPr>
      </cdr:nvSpPr>
      <cdr:spPr>
        <a:xfrm>
          <a:off x="5734050" y="33432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466975" y="6477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10</xdr:row>
      <xdr:rowOff>180975</xdr:rowOff>
    </xdr:from>
    <xdr:to>
      <xdr:col>11</xdr:col>
      <xdr:colOff>447675</xdr:colOff>
      <xdr:row>27</xdr:row>
      <xdr:rowOff>161925</xdr:rowOff>
    </xdr:to>
    <xdr:graphicFrame>
      <xdr:nvGraphicFramePr>
        <xdr:cNvPr id="2" name="Chart 2"/>
        <xdr:cNvGraphicFramePr/>
      </xdr:nvGraphicFramePr>
      <xdr:xfrm>
        <a:off x="76200" y="4676775"/>
        <a:ext cx="61531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40;&#38450;&#28797;&#23475;\&#22320;&#30436;&#27784;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盤沈下"/>
    </sheetNames>
    <sheetDataSet>
      <sheetData sheetId="0">
        <row r="7">
          <cell r="B7" t="str">
            <v>菅谷香取神社</v>
          </cell>
          <cell r="D7">
            <v>-1.53</v>
          </cell>
          <cell r="E7">
            <v>-2.31</v>
          </cell>
          <cell r="F7">
            <v>-1.64</v>
          </cell>
          <cell r="G7">
            <v>-1.42</v>
          </cell>
          <cell r="H7">
            <v>-1.42</v>
          </cell>
          <cell r="I7">
            <v>-2.3</v>
          </cell>
          <cell r="J7">
            <v>-2</v>
          </cell>
        </row>
        <row r="8">
          <cell r="B8" t="str">
            <v>北生子香取神社</v>
          </cell>
          <cell r="D8">
            <v>-1.89</v>
          </cell>
          <cell r="E8">
            <v>-2.39</v>
          </cell>
          <cell r="F8">
            <v>-1.78</v>
          </cell>
          <cell r="G8">
            <v>-1.64</v>
          </cell>
          <cell r="H8">
            <v>-1.68</v>
          </cell>
          <cell r="I8">
            <v>-2.55</v>
          </cell>
          <cell r="J8">
            <v>-2.23</v>
          </cell>
        </row>
        <row r="9">
          <cell r="B9" t="str">
            <v>生子八坂神社</v>
          </cell>
          <cell r="D9">
            <v>-1.18</v>
          </cell>
          <cell r="E9">
            <v>-1.23</v>
          </cell>
          <cell r="F9">
            <v>-1.26</v>
          </cell>
          <cell r="G9">
            <v>-1.08</v>
          </cell>
          <cell r="H9">
            <v>-0.96</v>
          </cell>
          <cell r="I9">
            <v>-1.81</v>
          </cell>
          <cell r="J9">
            <v>-1.53</v>
          </cell>
        </row>
        <row r="10">
          <cell r="B10" t="str">
            <v>生子菅小学校</v>
          </cell>
          <cell r="H10">
            <v>-1.23</v>
          </cell>
          <cell r="I10">
            <v>-2.16</v>
          </cell>
          <cell r="J10">
            <v>-1.73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2.625" style="2" customWidth="1"/>
    <col min="2" max="2" width="12.625" style="2" customWidth="1"/>
    <col min="3" max="3" width="2.625" style="2" customWidth="1"/>
    <col min="4" max="13" width="7.25390625" style="2" customWidth="1"/>
    <col min="14" max="27" width="7.125" style="2" hidden="1" customWidth="1"/>
    <col min="28" max="28" width="7.125" style="2" customWidth="1"/>
    <col min="29" max="16384" width="9.00390625" style="2" customWidth="1"/>
  </cols>
  <sheetData>
    <row r="1" spans="1:3" ht="30" customHeight="1">
      <c r="A1" s="1" t="s">
        <v>0</v>
      </c>
      <c r="B1" s="1"/>
      <c r="C1" s="1"/>
    </row>
    <row r="2" spans="12:14" s="10" customFormat="1" ht="30" customHeight="1">
      <c r="L2" s="14" t="s">
        <v>1</v>
      </c>
      <c r="M2" s="14"/>
      <c r="N2" s="14"/>
    </row>
    <row r="3" spans="1:25" s="10" customFormat="1" ht="34.5" customHeight="1">
      <c r="A3" s="18"/>
      <c r="B3" s="40" t="s">
        <v>22</v>
      </c>
      <c r="C3" s="15"/>
      <c r="D3" s="45" t="s">
        <v>26</v>
      </c>
      <c r="E3" s="46"/>
      <c r="F3" s="46"/>
      <c r="G3" s="46"/>
      <c r="H3" s="46"/>
      <c r="I3" s="46"/>
      <c r="J3" s="47"/>
      <c r="K3" s="44" t="s">
        <v>28</v>
      </c>
      <c r="L3" s="42" t="s">
        <v>27</v>
      </c>
      <c r="M3" s="37"/>
      <c r="N3" s="5"/>
      <c r="O3" s="5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5" customFormat="1" ht="34.5" customHeight="1">
      <c r="A4" s="19"/>
      <c r="B4" s="41"/>
      <c r="C4" s="20"/>
      <c r="D4" s="17" t="s">
        <v>16</v>
      </c>
      <c r="E4" s="17" t="s">
        <v>17</v>
      </c>
      <c r="F4" s="17" t="s">
        <v>24</v>
      </c>
      <c r="G4" s="17" t="s">
        <v>25</v>
      </c>
      <c r="H4" s="17" t="s">
        <v>18</v>
      </c>
      <c r="I4" s="17" t="s">
        <v>19</v>
      </c>
      <c r="J4" s="17" t="s">
        <v>20</v>
      </c>
      <c r="K4" s="44"/>
      <c r="L4" s="43"/>
      <c r="M4" s="38"/>
      <c r="O4" s="6" t="s">
        <v>3</v>
      </c>
      <c r="P4" s="7">
        <v>8</v>
      </c>
      <c r="Q4" s="7">
        <v>9</v>
      </c>
      <c r="R4" s="8">
        <v>10</v>
      </c>
      <c r="S4" s="8">
        <v>11</v>
      </c>
      <c r="T4" s="8">
        <v>12</v>
      </c>
      <c r="U4" s="8">
        <v>13</v>
      </c>
      <c r="V4" s="16" t="s">
        <v>4</v>
      </c>
      <c r="W4" s="16" t="s">
        <v>5</v>
      </c>
      <c r="X4" s="16" t="s">
        <v>6</v>
      </c>
      <c r="Y4" s="16" t="s">
        <v>7</v>
      </c>
    </row>
    <row r="5" spans="1:25" s="10" customFormat="1" ht="37.5" customHeight="1">
      <c r="A5" s="18"/>
      <c r="B5" s="21" t="s">
        <v>8</v>
      </c>
      <c r="C5" s="22"/>
      <c r="D5" s="28">
        <v>-3.38</v>
      </c>
      <c r="E5" s="29">
        <v>-2.33</v>
      </c>
      <c r="F5" s="29">
        <v>-1.04</v>
      </c>
      <c r="G5" s="29">
        <v>-0.42</v>
      </c>
      <c r="H5" s="29">
        <v>-0.08</v>
      </c>
      <c r="I5" s="29">
        <v>-1.84</v>
      </c>
      <c r="J5" s="29">
        <v>-0.5</v>
      </c>
      <c r="K5" s="25" t="s">
        <v>9</v>
      </c>
      <c r="L5" s="33">
        <v>-43.2</v>
      </c>
      <c r="M5" s="39"/>
      <c r="N5" s="9" t="s">
        <v>21</v>
      </c>
      <c r="O5" s="3">
        <f>V5+D5</f>
        <v>-26.18</v>
      </c>
      <c r="P5" s="3">
        <f aca="true" t="shared" si="0" ref="P5:U9">O5+E5</f>
        <v>-28.509999999999998</v>
      </c>
      <c r="Q5" s="3">
        <f t="shared" si="0"/>
        <v>-29.549999999999997</v>
      </c>
      <c r="R5" s="3">
        <f t="shared" si="0"/>
        <v>-29.97</v>
      </c>
      <c r="S5" s="3">
        <f t="shared" si="0"/>
        <v>-30.049999999999997</v>
      </c>
      <c r="T5" s="3">
        <f t="shared" si="0"/>
        <v>-31.889999999999997</v>
      </c>
      <c r="U5" s="3">
        <f t="shared" si="0"/>
        <v>-32.39</v>
      </c>
      <c r="V5" s="10">
        <v>-22.8</v>
      </c>
      <c r="W5" s="10">
        <f>SUM(D5:D5)</f>
        <v>-3.38</v>
      </c>
      <c r="X5" s="10">
        <f>V5-W5</f>
        <v>-19.42</v>
      </c>
      <c r="Y5" s="11">
        <v>-2.73</v>
      </c>
    </row>
    <row r="6" spans="1:25" s="10" customFormat="1" ht="37.5" customHeight="1">
      <c r="A6" s="5"/>
      <c r="B6" s="23" t="s">
        <v>10</v>
      </c>
      <c r="C6" s="24"/>
      <c r="D6" s="30">
        <v>-2.3</v>
      </c>
      <c r="E6" s="4">
        <v>-1.75</v>
      </c>
      <c r="F6" s="4">
        <v>-0.88</v>
      </c>
      <c r="G6" s="4">
        <v>-0.19</v>
      </c>
      <c r="H6" s="4">
        <v>-0.09</v>
      </c>
      <c r="I6" s="4">
        <v>-1.43</v>
      </c>
      <c r="J6" s="4">
        <v>-0.32</v>
      </c>
      <c r="K6" s="26" t="s">
        <v>9</v>
      </c>
      <c r="L6" s="34">
        <v>-29.3</v>
      </c>
      <c r="M6" s="39"/>
      <c r="N6" s="9" t="s">
        <v>10</v>
      </c>
      <c r="O6" s="3">
        <f>V6+D6</f>
        <v>-17.9</v>
      </c>
      <c r="P6" s="3">
        <f t="shared" si="0"/>
        <v>-19.65</v>
      </c>
      <c r="Q6" s="3">
        <f t="shared" si="0"/>
        <v>-20.529999999999998</v>
      </c>
      <c r="R6" s="3">
        <f t="shared" si="0"/>
        <v>-20.72</v>
      </c>
      <c r="S6" s="3">
        <f t="shared" si="0"/>
        <v>-20.81</v>
      </c>
      <c r="T6" s="3">
        <f t="shared" si="0"/>
        <v>-22.24</v>
      </c>
      <c r="U6" s="3">
        <f t="shared" si="0"/>
        <v>-22.56</v>
      </c>
      <c r="V6" s="10">
        <v>-15.6</v>
      </c>
      <c r="W6" s="10">
        <f>SUM(D6:D6)</f>
        <v>-2.3</v>
      </c>
      <c r="X6" s="10">
        <f>V6-W6</f>
        <v>-13.3</v>
      </c>
      <c r="Y6" s="11">
        <v>-1.53</v>
      </c>
    </row>
    <row r="7" spans="1:25" s="10" customFormat="1" ht="37.5" customHeight="1">
      <c r="A7" s="5"/>
      <c r="B7" s="36" t="s">
        <v>11</v>
      </c>
      <c r="C7" s="24"/>
      <c r="D7" s="30">
        <v>-2.55</v>
      </c>
      <c r="E7" s="4">
        <v>-1.71</v>
      </c>
      <c r="F7" s="4">
        <v>-1</v>
      </c>
      <c r="G7" s="4">
        <v>-0.17</v>
      </c>
      <c r="H7" s="4">
        <v>-0.18</v>
      </c>
      <c r="I7" s="4">
        <v>-1.53</v>
      </c>
      <c r="J7" s="4">
        <v>-0.31</v>
      </c>
      <c r="K7" s="26" t="s">
        <v>9</v>
      </c>
      <c r="L7" s="34">
        <v>-31.2</v>
      </c>
      <c r="M7" s="39"/>
      <c r="N7" s="9" t="s">
        <v>11</v>
      </c>
      <c r="O7" s="3">
        <f>V7+D7</f>
        <v>-19.05</v>
      </c>
      <c r="P7" s="3">
        <f t="shared" si="0"/>
        <v>-20.76</v>
      </c>
      <c r="Q7" s="3">
        <f t="shared" si="0"/>
        <v>-21.76</v>
      </c>
      <c r="R7" s="3">
        <f t="shared" si="0"/>
        <v>-21.930000000000003</v>
      </c>
      <c r="S7" s="3">
        <f t="shared" si="0"/>
        <v>-22.110000000000003</v>
      </c>
      <c r="T7" s="3">
        <f t="shared" si="0"/>
        <v>-23.640000000000004</v>
      </c>
      <c r="U7" s="3">
        <f t="shared" si="0"/>
        <v>-23.950000000000003</v>
      </c>
      <c r="V7" s="10">
        <v>-16.5</v>
      </c>
      <c r="W7" s="10">
        <f>SUM(D7:D7)</f>
        <v>-2.55</v>
      </c>
      <c r="X7" s="10">
        <f>V7-W7</f>
        <v>-13.95</v>
      </c>
      <c r="Y7" s="11">
        <v>-1.89</v>
      </c>
    </row>
    <row r="8" spans="1:25" s="10" customFormat="1" ht="37.5" customHeight="1">
      <c r="A8" s="5"/>
      <c r="B8" s="23" t="s">
        <v>12</v>
      </c>
      <c r="C8" s="24"/>
      <c r="D8" s="30">
        <v>-1.81</v>
      </c>
      <c r="E8" s="4">
        <v>-1.53</v>
      </c>
      <c r="F8" s="4">
        <v>-0.9</v>
      </c>
      <c r="G8" s="4">
        <v>-0.05</v>
      </c>
      <c r="H8" s="4">
        <v>-0.18</v>
      </c>
      <c r="I8" s="4">
        <v>-1.31</v>
      </c>
      <c r="J8" s="4">
        <v>-0.57</v>
      </c>
      <c r="K8" s="26" t="s">
        <v>9</v>
      </c>
      <c r="L8" s="34">
        <v>-21.8</v>
      </c>
      <c r="M8" s="39"/>
      <c r="N8" s="9" t="s">
        <v>12</v>
      </c>
      <c r="O8" s="3">
        <f>V8+D8</f>
        <v>-12.01</v>
      </c>
      <c r="P8" s="3">
        <f t="shared" si="0"/>
        <v>-13.54</v>
      </c>
      <c r="Q8" s="3">
        <f t="shared" si="0"/>
        <v>-14.44</v>
      </c>
      <c r="R8" s="3">
        <f t="shared" si="0"/>
        <v>-14.49</v>
      </c>
      <c r="S8" s="3">
        <f t="shared" si="0"/>
        <v>-14.67</v>
      </c>
      <c r="T8" s="3">
        <f t="shared" si="0"/>
        <v>-15.98</v>
      </c>
      <c r="U8" s="3">
        <f t="shared" si="0"/>
        <v>-16.55</v>
      </c>
      <c r="V8" s="10">
        <v>-10.2</v>
      </c>
      <c r="W8" s="10">
        <f>SUM(D8:D8)</f>
        <v>-1.81</v>
      </c>
      <c r="X8" s="10">
        <f>V8-W8</f>
        <v>-8.389999999999999</v>
      </c>
      <c r="Y8" s="11">
        <v>-1.18</v>
      </c>
    </row>
    <row r="9" spans="1:24" s="10" customFormat="1" ht="37.5" customHeight="1">
      <c r="A9" s="19"/>
      <c r="B9" s="12" t="s">
        <v>13</v>
      </c>
      <c r="C9" s="13"/>
      <c r="D9" s="31">
        <v>-2.16</v>
      </c>
      <c r="E9" s="32">
        <v>-1.55</v>
      </c>
      <c r="F9" s="32">
        <v>-0.9</v>
      </c>
      <c r="G9" s="32">
        <v>-0.15</v>
      </c>
      <c r="H9" s="32">
        <v>-0.14</v>
      </c>
      <c r="I9" s="32">
        <v>-1.42</v>
      </c>
      <c r="J9" s="32">
        <v>-0.37</v>
      </c>
      <c r="K9" s="27" t="s">
        <v>14</v>
      </c>
      <c r="L9" s="35">
        <v>-13.7</v>
      </c>
      <c r="M9" s="39"/>
      <c r="N9" s="9" t="s">
        <v>13</v>
      </c>
      <c r="O9" s="3">
        <f>V9+D9</f>
        <v>-3.39</v>
      </c>
      <c r="P9" s="3">
        <f t="shared" si="0"/>
        <v>-4.94</v>
      </c>
      <c r="Q9" s="3">
        <f t="shared" si="0"/>
        <v>-5.840000000000001</v>
      </c>
      <c r="R9" s="3">
        <f t="shared" si="0"/>
        <v>-5.990000000000001</v>
      </c>
      <c r="S9" s="3">
        <f t="shared" si="0"/>
        <v>-6.130000000000001</v>
      </c>
      <c r="T9" s="3">
        <f t="shared" si="0"/>
        <v>-7.550000000000001</v>
      </c>
      <c r="U9" s="3">
        <f t="shared" si="0"/>
        <v>-7.920000000000001</v>
      </c>
      <c r="V9" s="10">
        <v>-1.23</v>
      </c>
      <c r="W9" s="10">
        <f>SUM(D9:D9)</f>
        <v>-2.16</v>
      </c>
      <c r="X9" s="10">
        <f>V9-W9</f>
        <v>0.9300000000000002</v>
      </c>
    </row>
    <row r="10" spans="12:14" s="10" customFormat="1" ht="37.5" customHeight="1">
      <c r="L10" s="14" t="s">
        <v>23</v>
      </c>
      <c r="M10" s="14"/>
      <c r="N10" s="14"/>
    </row>
    <row r="11" spans="12:14" s="10" customFormat="1" ht="19.5" customHeight="1">
      <c r="L11" s="14"/>
      <c r="M11" s="14"/>
      <c r="N11" s="1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>
      <c r="B30" s="2" t="s">
        <v>15</v>
      </c>
    </row>
  </sheetData>
  <mergeCells count="4">
    <mergeCell ref="B3:B4"/>
    <mergeCell ref="L3:L4"/>
    <mergeCell ref="K3:K4"/>
    <mergeCell ref="D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&amp;C&amp;"丸ゴシック,標準"&amp;10- 159 -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2004-03-29T01:12:23Z</cp:lastPrinted>
  <dcterms:created xsi:type="dcterms:W3CDTF">1997-01-08T22:48:59Z</dcterms:created>
  <dcterms:modified xsi:type="dcterms:W3CDTF">2004-04-30T06:56:17Z</dcterms:modified>
  <cp:category/>
  <cp:version/>
  <cp:contentType/>
  <cp:contentStatus/>
</cp:coreProperties>
</file>