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00" yWindow="-270" windowWidth="12720" windowHeight="83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l="1"/>
  <c r="U36" i="10"/>
  <c r="U37" i="10" s="1"/>
  <c r="BE34" i="10"/>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<sst xmlns="http://schemas.openxmlformats.org/spreadsheetml/2006/main" count="1098" uniqueCount="604">
  <si>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</si>
  <si>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</si>
  <si>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</si>
  <si>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</si>
  <si>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</si>
  <si>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</si>
  <si>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</si>
  <si>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</si>
  <si>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</si>
  <si>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</si>
  <si>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</si>
  <si>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</si>
  <si>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</si>
  <si>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</si>
  <si>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</si>
  <si>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</si>
  <si>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</si>
  <si>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</si>
  <si>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</si>
  <si>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</si>
  <si>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</si>
  <si>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</si>
  <si>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</si>
  <si>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</si>
  <si>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</si>
  <si>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</si>
  <si>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</si>
  <si>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</si>
  <si>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</si>
  <si>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</si>
  <si>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</si>
  <si>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</si>
  <si>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</si>
  <si>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</si>
  <si>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</si>
  <si>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</si>
  <si>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</si>
  <si>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</si>
  <si>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</si>
  <si>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</si>
  <si>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</si>
  <si>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</si>
  <si>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</si>
  <si>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</si>
  <si>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</si>
  <si>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</si>
  <si>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</si>
  <si>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</si>
  <si>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</si>
  <si>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</si>
  <si>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</si>
  <si>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</si>
  <si>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</si>
  <si>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</si>
  <si>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</si>
  <si>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</si>
  <si>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</si>
  <si>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</si>
  <si>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</si>
  <si>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</si>
  <si>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</si>
  <si>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</si>
  <si>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</si>
  <si>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</si>
  <si>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</si>
  <si>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</si>
  <si>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</si>
  <si>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</si>
  <si>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</si>
  <si>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</si>
  <si>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</si>
  <si>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</si>
  <si>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</si>
  <si>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</si>
  <si>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</si>
  <si>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</si>
  <si>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</si>
  <si>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</si>
  <si>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</si>
  <si>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</si>
  <si>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</si>
  <si>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</si>
  <si>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</si>
  <si>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</si>
  <si>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</si>
  <si>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</si>
  <si>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</si>
  <si>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</si>
  <si>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</si>
  <si>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</si>
  <si>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</si>
  <si>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</si>
  <si>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</si>
  <si>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</si>
  <si>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</si>
  <si>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</si>
  <si>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</si>
  <si>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</si>
  <si>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</si>
  <si>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</si>
  <si>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</si>
  <si>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</si>
  <si>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</si>
  <si>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</si>
  <si>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</si>
  <si>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</si>
  <si>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</si>
  <si>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</si>
  <si>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</si>
  <si>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</si>
  <si>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</si>
  <si>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</si>
  <si>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</si>
  <si>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</si>
  <si>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</si>
  <si>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</si>
  <si>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</si>
  <si>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</si>
  <si>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</si>
  <si>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</si>
  <si>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</si>
  <si>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</si>
  <si>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</si>
  <si>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</si>
  <si>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</si>
  <si>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</si>
  <si>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</si>
  <si>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</si>
  <si>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</si>
  <si>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</si>
  <si>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</si>
  <si>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</si>
  <si>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</si>
  <si>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</si>
  <si>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</si>
  <si>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</si>
  <si>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</si>
  <si>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</si>
  <si>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</si>
  <si>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</si>
  <si>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</si>
  <si>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</si>
  <si>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</si>
  <si>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</si>
  <si>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</si>
  <si>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</si>
  <si>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</si>
  <si>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</si>
  <si>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</si>
  <si>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</si>
  <si>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</si>
  <si>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</si>
  <si>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</si>
  <si>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</si>
  <si>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</si>
  <si>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</si>
  <si>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</si>
  <si>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</si>
  <si>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</si>
  <si>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</si>
  <si>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</si>
  <si>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</si>
  <si>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</si>
  <si>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</si>
  <si>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</si>
  <si>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</si>
  <si>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</si>
  <si>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</si>
  <si>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</si>
  <si>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</si>
  <si>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</si>
  <si>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</si>
  <si>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</si>
  <si>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</si>
  <si>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</si>
  <si>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</si>
  <si>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</si>
  <si>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</si>
  <si>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</si>
  <si>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</si>
  <si>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</si>
  <si>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</si>
  <si>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</si>
  <si>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</si>
  <si>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</si>
  <si>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</si>
  <si>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</si>
  <si>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</si>
  <si>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</si>
  <si>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</si>
  <si>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</si>
  <si>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</si>
  <si>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</si>
  <si>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</si>
  <si>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</si>
  <si>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</si>
  <si>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</si>
  <si>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</si>
  <si>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</si>
  <si>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</si>
  <si>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</si>
  <si>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</si>
  <si>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</si>
  <si>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</si>
  <si>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</si>
  <si>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</si>
  <si>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</si>
  <si>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茨城県坂東市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</si>
  <si>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</si>
  <si>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</si>
  <si>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</si>
  <si>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</si>
  <si>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</si>
  <si>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</si>
  <si>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</si>
  <si>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</si>
  <si>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</si>
  <si>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</si>
  <si>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</si>
  <si>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</si>
  <si>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</si>
  <si>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</si>
  <si>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</si>
  <si>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</si>
  <si>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</si>
  <si>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</si>
  <si>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</si>
  <si>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</si>
  <si>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</si>
  <si>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</si>
  <si>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</si>
  <si>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</si>
  <si>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</si>
  <si>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</si>
  <si>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</si>
  <si>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</si>
  <si>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</si>
  <si>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</si>
  <si>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</si>
  <si>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</si>
  <si>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</si>
  <si>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</si>
  <si>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</si>
  <si>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</si>
  <si>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</si>
  <si>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</si>
  <si>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</si>
  <si>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</si>
  <si>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</si>
  <si>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</si>
  <si>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</si>
  <si>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</si>
  <si>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</si>
  <si>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</si>
  <si>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</si>
  <si>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</si>
  <si>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</si>
  <si>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</si>
  <si>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</si>
  <si>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</si>
  <si>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</si>
  <si>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</si>
  <si>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</si>
  <si>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</si>
  <si>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</si>
  <si>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</si>
  <si>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</si>
  <si>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</si>
  <si>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</si>
  <si>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</si>
  <si>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</si>
  <si>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</si>
  <si>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</si>
  <si>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</si>
  <si>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</si>
  <si>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</si>
  <si>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</si>
  <si>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</si>
  <si>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</si>
  <si>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</si>
  <si>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</si>
  <si>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</si>
  <si>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</si>
  <si>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</si>
  <si>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</si>
  <si>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</si>
  <si>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</si>
  <si>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</si>
  <si>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</si>
  <si>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</si>
  <si>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</si>
  <si>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</si>
  <si>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</si>
  <si>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</si>
  <si>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</si>
  <si>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</si>
  <si>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</si>
  <si>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</si>
  <si>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</si>
  <si>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</si>
  <si>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</si>
  <si>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</si>
  <si>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</si>
  <si>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</si>
  <si>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</si>
  <si>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</si>
  <si>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</si>
  <si>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</si>
  <si>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</si>
  <si>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</si>
  <si>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</si>
  <si>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</si>
  <si>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</si>
  <si>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</si>
  <si>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</si>
  <si>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</si>
  <si>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</si>
  <si>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</si>
  <si>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</si>
  <si>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</si>
  <si>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</si>
  <si>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</si>
  <si>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</si>
  <si>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</si>
  <si>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</si>
  <si>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</si>
  <si>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</si>
  <si>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</si>
  <si>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</si>
  <si>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</si>
  <si>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</si>
  <si>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</si>
  <si>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</si>
  <si>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</si>
  <si>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</si>
  <si>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</si>
  <si>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</si>
  <si>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</si>
  <si>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</si>
  <si>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</si>
  <si>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</si>
  <si>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</si>
  <si>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</si>
  <si>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</si>
  <si>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</si>
  <si>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</si>
  <si>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</si>
  <si>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</si>
  <si>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</si>
  <si>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</si>
  <si>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</si>
  <si>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</si>
  <si>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</si>
  <si>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</si>
  <si>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</si>
  <si>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</si>
  <si>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茨城県坂東市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</si>
  <si>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</si>
  <si>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</si>
  <si>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</si>
  <si>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</si>
  <si>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</si>
  <si>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</si>
  <si>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</si>
  <si>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</si>
  <si>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</si>
  <si>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</si>
  <si>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</si>
  <si>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</si>
  <si>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</si>
  <si>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</si>
  <si>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</si>
  <si>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</si>
  <si>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</si>
  <si>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</si>
  <si>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</si>
  <si>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</si>
  <si>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</si>
  <si>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</si>
  <si>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</si>
  <si>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</si>
  <si>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</si>
  <si>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</si>
  <si>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</si>
  <si>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</si>
  <si>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</si>
  <si>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</si>
  <si>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</si>
  <si>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</si>
  <si>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</si>
  <si>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</si>
  <si>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</si>
  <si>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</si>
  <si>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</si>
  <si>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</si>
  <si>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</si>
  <si>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</si>
  <si>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</si>
  <si>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</si>
  <si>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工業団地整備事業特別会計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</si>
  <si>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</si>
  <si>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</si>
  <si>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</si>
  <si>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</si>
  <si>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</si>
  <si>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</si>
  <si>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</si>
  <si>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</si>
  <si>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</si>
  <si>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</si>
  <si>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</si>
  <si>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</si>
  <si>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</si>
  <si>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</si>
  <si>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</si>
  <si>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</si>
  <si>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</si>
  <si>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</si>
  <si>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</si>
  <si>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</si>
  <si>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</si>
  <si>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</si>
  <si>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</si>
  <si>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</si>
  <si>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</si>
  <si>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</si>
  <si>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</si>
  <si>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</si>
  <si>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</si>
  <si>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</si>
  <si>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</si>
  <si>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</si>
  <si>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</si>
  <si>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</si>
  <si>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</si>
  <si>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</si>
  <si>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</si>
  <si>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</si>
  <si>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</si>
  <si>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</si>
  <si>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</si>
  <si>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</si>
  <si>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</si>
  <si>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</si>
  <si>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</si>
  <si>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</si>
  <si>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</si>
  <si>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</si>
  <si>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</si>
  <si>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</si>
  <si>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</si>
  <si>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</si>
  <si>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</si>
  <si>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</si>
  <si>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</si>
  <si>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</si>
  <si>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</si>
  <si>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</si>
  <si>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</si>
  <si>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</si>
  <si>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</si>
  <si>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</si>
  <si>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</si>
  <si>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</si>
  <si>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</si>
  <si>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</si>
  <si>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</si>
  <si>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</si>
  <si>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</si>
  <si>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</si>
  <si>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</si>
  <si>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</si>
  <si>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</si>
  <si>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</si>
  <si>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</si>
  <si>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</si>
  <si>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</si>
  <si>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</si>
  <si>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</si>
  <si>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</si>
  <si>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</si>
  <si>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</si>
  <si>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</si>
  <si>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</si>
  <si>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</si>
  <si>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</si>
  <si>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</si>
  <si>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</si>
  <si>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</si>
  <si>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</si>
  <si>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</si>
  <si>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</si>
  <si>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</si>
  <si>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</si>
  <si>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</si>
  <si>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</si>
  <si>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</si>
  <si>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</si>
  <si>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</si>
  <si>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</si>
  <si>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</si>
  <si>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</si>
  <si>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</si>
  <si>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</si>
  <si>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</si>
  <si>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</si>
  <si>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</si>
  <si>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</si>
  <si>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</si>
  <si>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</si>
  <si>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</si>
  <si>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</si>
  <si>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</si>
  <si>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</si>
  <si>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</si>
  <si>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</si>
  <si>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</si>
  <si>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</si>
  <si>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</si>
  <si>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</si>
  <si>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</si>
  <si>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</si>
  <si>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</si>
  <si>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</si>
  <si>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</si>
  <si>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</si>
  <si>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</si>
  <si>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</si>
  <si>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</si>
  <si>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</si>
  <si>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</si>
  <si>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</si>
  <si>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</si>
  <si>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</si>
  <si>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</si>
  <si>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</si>
  <si>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</si>
  <si>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</si>
  <si>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</si>
  <si>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</si>
  <si>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</si>
  <si>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</si>
  <si>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</si>
  <si>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</si>
  <si>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</si>
  <si>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</si>
  <si>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</si>
  <si>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</si>
  <si>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</si>
  <si>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</si>
  <si>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</si>
  <si>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</si>
  <si>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1.14</t>
  </si>
  <si>
    <t>▲ 0.63</t>
  </si>
  <si>
    <t>水道事業会計</t>
  </si>
  <si>
    <t>一般会計</t>
  </si>
  <si>
    <t>国民健康保険特別会計</t>
  </si>
  <si>
    <t>介護保険特別会計</t>
  </si>
  <si>
    <t>公共下水道事業特別会計</t>
  </si>
  <si>
    <t>農業集落排水事業特別会計</t>
  </si>
  <si>
    <t>後期高齢者医療特別会計</t>
  </si>
  <si>
    <t>介護事業特別会計</t>
  </si>
  <si>
    <t>その他会計（赤字）</t>
  </si>
  <si>
    <t>その他会計（黒字）</t>
  </si>
  <si>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</si>
  <si>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</si>
  <si>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</si>
  <si>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</si>
  <si>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</si>
  <si>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</si>
  <si>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</si>
  <si>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</si>
  <si>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茨城租税債権管理機構　一般会計</t>
    <rPh sb="11" eb="13">
      <t>イッパン</t>
    </rPh>
    <rPh sb="13" eb="15">
      <t>カイケイ</t>
    </rPh>
    <phoneticPr fontId="22"/>
  </si>
  <si>
    <t>さしま環境管理事務組合　一般会計</t>
    <rPh sb="12" eb="14">
      <t>イッパン</t>
    </rPh>
    <rPh sb="14" eb="16">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</si>
  <si>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</si>
  <si>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</si>
  <si>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</si>
  <si>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地域振興基金</t>
    <rPh sb="0" eb="2">
      <t>チイキ</t>
    </rPh>
    <rPh sb="2" eb="4">
      <t>シンコウ</t>
    </rPh>
    <rPh sb="4" eb="6">
      <t>キキン</t>
    </rPh>
    <phoneticPr fontId="11"/>
  </si>
  <si>
    <t>地域福祉基金</t>
    <rPh sb="0" eb="2">
      <t>チイキ</t>
    </rPh>
    <rPh sb="2" eb="4">
      <t>フクシ</t>
    </rPh>
    <rPh sb="4" eb="6">
      <t>キキン</t>
    </rPh>
    <phoneticPr fontId="11"/>
  </si>
  <si>
    <t>公共施設整備基金</t>
    <rPh sb="0" eb="2">
      <t>コウキョウ</t>
    </rPh>
    <rPh sb="2" eb="4">
      <t>シセツ</t>
    </rPh>
    <rPh sb="4" eb="6">
      <t>セイビ</t>
    </rPh>
    <rPh sb="6" eb="8">
      <t>キキン</t>
    </rPh>
    <phoneticPr fontId="11"/>
  </si>
  <si>
    <t>小林孝三郎奨学金等基金</t>
    <rPh sb="0" eb="2">
      <t>コバヤシ</t>
    </rPh>
    <rPh sb="2" eb="5">
      <t>コウザブロウ</t>
    </rPh>
    <rPh sb="5" eb="8">
      <t>ショウガクキン</t>
    </rPh>
    <rPh sb="8" eb="9">
      <t>トウ</t>
    </rPh>
    <rPh sb="9" eb="11">
      <t>キキン</t>
    </rPh>
    <phoneticPr fontId="11"/>
  </si>
  <si>
    <t>-</t>
    <phoneticPr fontId="2"/>
  </si>
  <si>
    <t>坂東市土地開発公社</t>
    <rPh sb="0" eb="2">
      <t>バンドウ</t>
    </rPh>
    <rPh sb="2" eb="3">
      <t>シ</t>
    </rPh>
    <rPh sb="3" eb="5">
      <t>トチ</t>
    </rPh>
    <rPh sb="5" eb="7">
      <t>カイハツ</t>
    </rPh>
    <rPh sb="7" eb="9">
      <t>コウシャ</t>
    </rPh>
    <phoneticPr fontId="2"/>
  </si>
  <si>
    <t>岩井地域ふるさと創生事業基金</t>
    <rPh sb="0" eb="2">
      <t>イワイ</t>
    </rPh>
    <rPh sb="2" eb="4">
      <t>チイキ</t>
    </rPh>
    <rPh sb="8" eb="10">
      <t>ソウセイ</t>
    </rPh>
    <rPh sb="10" eb="12">
      <t>ジギョウ</t>
    </rPh>
    <rPh sb="12" eb="1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</si>
  <si>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</si>
  <si>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</si>
  <si>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</si>
  <si>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</si>
  <si>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</si>
  <si>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</si>
  <si>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</si>
  <si>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</si>
  <si>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</si>
  <si>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</si>
  <si>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</si>
  <si>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</si>
  <si>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</si>
  <si>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</si>
  <si>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</si>
  <si>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</si>
  <si>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</si>
  <si>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</si>
  <si>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r>
      <t>　</t>
    </r>
    <r>
      <rPr>
        <sz val="11"/>
        <rFont val="ＭＳ Ｐゴシック"/>
        <family val="3"/>
        <charset val="128"/>
      </rPr>
      <t>施設の老朽化が進んでいるため有形固定資産減価償却率は類似団体内平均値を5.7ポイント上回っている。また、将来負担比率も類似団体内平均値を56.1ポイント上回っている。今後、公共施設の改修や更新によって有形固定資産減価償却率の上昇は抑えられるものの、将来負担比率の更なる上昇が見込まれるため、交付税措置のある有利な地方債を活用しながら、公共施設等総合管理計画に基づいた計画的な施設管理を進めていく必要がある。</t>
    </r>
    <rPh sb="1" eb="3">
      <t>シセツ</t>
    </rPh>
    <rPh sb="4" eb="7">
      <t>ロウキュウカ</t>
    </rPh>
    <rPh sb="8" eb="9">
      <t>スス</t>
    </rPh>
    <rPh sb="15" eb="17">
      <t>ユウケイ</t>
    </rPh>
    <rPh sb="17" eb="19">
      <t>コテイ</t>
    </rPh>
    <rPh sb="19" eb="21">
      <t>シサン</t>
    </rPh>
    <rPh sb="21" eb="23">
      <t>ゲンカ</t>
    </rPh>
    <rPh sb="23" eb="25">
      <t>ショウキャク</t>
    </rPh>
    <rPh sb="25" eb="26">
      <t>リツ</t>
    </rPh>
    <rPh sb="27" eb="29">
      <t>ルイジ</t>
    </rPh>
    <rPh sb="29" eb="31">
      <t>ダンタイ</t>
    </rPh>
    <rPh sb="31" eb="32">
      <t>ナイ</t>
    </rPh>
    <rPh sb="32" eb="34">
      <t>ヘイキン</t>
    </rPh>
    <rPh sb="34" eb="35">
      <t>アタイ</t>
    </rPh>
    <rPh sb="43" eb="45">
      <t>ウワマワ</t>
    </rPh>
    <rPh sb="53" eb="55">
      <t>ショウライ</t>
    </rPh>
    <rPh sb="55" eb="57">
      <t>フタン</t>
    </rPh>
    <rPh sb="57" eb="59">
      <t>ヒリツ</t>
    </rPh>
    <rPh sb="60" eb="62">
      <t>ルイジ</t>
    </rPh>
    <rPh sb="62" eb="64">
      <t>ダンタイ</t>
    </rPh>
    <rPh sb="64" eb="65">
      <t>ナイ</t>
    </rPh>
    <rPh sb="65" eb="68">
      <t>ヘイキンチ</t>
    </rPh>
    <rPh sb="77" eb="79">
      <t>ウワマワ</t>
    </rPh>
    <rPh sb="84" eb="86">
      <t>コンゴ</t>
    </rPh>
    <rPh sb="87" eb="89">
      <t>コウキョウ</t>
    </rPh>
    <rPh sb="89" eb="91">
      <t>シセツ</t>
    </rPh>
    <rPh sb="92" eb="94">
      <t>カイシュウ</t>
    </rPh>
    <rPh sb="95" eb="97">
      <t>コウシン</t>
    </rPh>
    <rPh sb="101" eb="103">
      <t>ユウケイ</t>
    </rPh>
    <rPh sb="103" eb="105">
      <t>コテイ</t>
    </rPh>
    <rPh sb="105" eb="107">
      <t>シサン</t>
    </rPh>
    <rPh sb="107" eb="109">
      <t>ゲンカ</t>
    </rPh>
    <rPh sb="109" eb="111">
      <t>ショウキャク</t>
    </rPh>
    <rPh sb="111" eb="112">
      <t>リツ</t>
    </rPh>
    <rPh sb="113" eb="115">
      <t>ジョウショウ</t>
    </rPh>
    <rPh sb="116" eb="117">
      <t>オサ</t>
    </rPh>
    <rPh sb="125" eb="127">
      <t>ショウライ</t>
    </rPh>
    <rPh sb="127" eb="129">
      <t>フタン</t>
    </rPh>
    <rPh sb="129" eb="131">
      <t>ヒリツ</t>
    </rPh>
    <rPh sb="132" eb="133">
      <t>サラ</t>
    </rPh>
    <rPh sb="135" eb="137">
      <t>ジョウショウ</t>
    </rPh>
    <rPh sb="138" eb="140">
      <t>ミコ</t>
    </rPh>
    <rPh sb="146" eb="149">
      <t>コウフゼイ</t>
    </rPh>
    <rPh sb="149" eb="151">
      <t>ソチ</t>
    </rPh>
    <rPh sb="154" eb="156">
      <t>ユウリ</t>
    </rPh>
    <rPh sb="157" eb="160">
      <t>チホウサイ</t>
    </rPh>
    <rPh sb="161" eb="163">
      <t>カツヨウ</t>
    </rPh>
    <rPh sb="168" eb="170">
      <t>コウキョウ</t>
    </rPh>
    <rPh sb="170" eb="172">
      <t>シセツ</t>
    </rPh>
    <rPh sb="172" eb="173">
      <t>トウ</t>
    </rPh>
    <rPh sb="173" eb="175">
      <t>ソウゴウ</t>
    </rPh>
    <rPh sb="175" eb="177">
      <t>カンリ</t>
    </rPh>
    <rPh sb="177" eb="179">
      <t>ケイカク</t>
    </rPh>
    <rPh sb="180" eb="181">
      <t>モト</t>
    </rPh>
    <rPh sb="184" eb="187">
      <t>ケイカクテキ</t>
    </rPh>
    <rPh sb="188" eb="190">
      <t>シセツ</t>
    </rPh>
    <rPh sb="190" eb="192">
      <t>カンリ</t>
    </rPh>
    <rPh sb="193" eb="194">
      <t>スス</t>
    </rPh>
    <rPh sb="198" eb="200">
      <t>ヒツヨウ</t>
    </rPh>
    <phoneticPr fontId="5"/>
  </si>
  <si>
    <t>　実質公債費比率は横ばいであるが、将来負担比率は上昇傾向にある。また、実質公債費比率は類似団体と同率にあるが、将来負担比率は類似団体と比較して高い水準にある。将来負担比率は、平成28年度に大きく上昇しており、その主な要因としては、本庁舎の建替え事業に際し、約28.6億円の地方債を発行したことが考えられる。平成25年度から行っている本庁舎の建替え事業に係る地方債の償還は平成30年度から始まり、実質公債費比率が上昇していくことが考えられるため、今後は年度ごとに起債額が償還額を上回らないようにする等、これまで以上に公債費の適正化に取り組んでいく。</t>
    <rPh sb="9" eb="10">
      <t>ヨコ</t>
    </rPh>
    <rPh sb="48" eb="50">
      <t>ドウリツ</t>
    </rPh>
    <rPh sb="222" eb="224">
      <t>コンゴ</t>
    </rPh>
    <rPh sb="225" eb="227">
      <t>ネンド</t>
    </rPh>
    <rPh sb="230" eb="232">
      <t>キサイ</t>
    </rPh>
    <rPh sb="232" eb="233">
      <t>ガク</t>
    </rPh>
    <rPh sb="234" eb="236">
      <t>ショウカン</t>
    </rPh>
    <rPh sb="236" eb="237">
      <t>ガク</t>
    </rPh>
    <rPh sb="238" eb="240">
      <t>ウワマワ</t>
    </rPh>
    <rPh sb="248" eb="249">
      <t>トウ</t>
    </rPh>
    <rPh sb="254" eb="256">
      <t>イジョウ</t>
    </rPh>
    <rPh sb="257" eb="260">
      <t>コウサイヒ</t>
    </rPh>
    <rPh sb="261" eb="264">
      <t>テキセイカ</t>
    </rPh>
    <rPh sb="265" eb="266">
      <t>ト</t>
    </rPh>
    <rPh sb="267" eb="26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</si>
</sst>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xmlns:c16r2="http://schemas.microsoft.com/office/drawing/2015/06/chart">
            <c:ext xmlns:c16="http://schemas.microsoft.com/office/drawing/2014/chart" uri="{C3380CC4-5D6E-409C-BE32-E72D297353CC}">
              <c16:uniqueId val="{00000000-4D8C-439C-83F8-B001ED70D9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79735</c:v>
                </c:pt>
                <c:pt idx="1">
                  <c:v>78173</c:v>
                </c:pt>
                <c:pt idx="2">
                  <c:v>85231</c:v>
                </c:pt>
                <c:pt idx="3">
                  <c:v>132576</c:v>
                </c:pt>
                <c:pt idx="4">
                  <c:v>64450</c:v>
                </c:pt>
              </c:numCache>
            </c:numRef>
          </c:val>
          <c:smooth val="0"/>
          <c:extLst xmlns:c16r2="http://schemas.microsoft.com/office/drawing/2015/06/chart">
            <c:ext xmlns:c16="http://schemas.microsoft.com/office/drawing/2014/chart" uri="{C3380CC4-5D6E-409C-BE32-E72D297353CC}">
              <c16:uniqueId val="{00000001-4D8C-439C-83F8-B001ED70D90F}"/>
            </c:ext>
          </c:extLst>
        </c:ser>
        <c:dLbls>
          <c:showLegendKey val="0"/>
          <c:showVal val="0"/>
          <c:showCatName val="0"/>
          <c:showSerName val="0"/>
          <c:showPercent val="0"/>
          <c:showBubbleSize val="0"/>
        </c:dLbls>
        <c:marker val="1"/>
        <c:smooth val="0"/>
        <c:axId val="190537728"/>
        <c:axId val="190539648"/>
      </c:lineChart>
      <c:catAx>
        <c:axId val="19053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39648"/>
        <c:crosses val="autoZero"/>
        <c:auto val="1"/>
        <c:lblAlgn val="ctr"/>
        <c:lblOffset val="100"/>
        <c:tickLblSkip val="1"/>
        <c:tickMarkSkip val="1"/>
        <c:noMultiLvlLbl val="0"/>
      </c:catAx>
      <c:valAx>
        <c:axId val="190539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3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7.18</c:v>
                </c:pt>
                <c:pt idx="1">
                  <c:v>5.0199999999999996</c:v>
                </c:pt>
                <c:pt idx="2">
                  <c:v>7.86</c:v>
                </c:pt>
                <c:pt idx="3">
                  <c:v>7.17</c:v>
                </c:pt>
                <c:pt idx="4">
                  <c:v>6.78</c:v>
                </c:pt>
              </c:numCache>
            </c:numRef>
          </c:val>
          <c:extLst xmlns:c16r2="http://schemas.microsoft.com/office/drawing/2015/06/chart">
            <c:ext xmlns:c16="http://schemas.microsoft.com/office/drawing/2014/chart" uri="{C3380CC4-5D6E-409C-BE32-E72D297353CC}">
              <c16:uniqueId val="{00000000-7005-4EAA-AA9D-7C63874833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6.83</c:v>
                </c:pt>
                <c:pt idx="1">
                  <c:v>8.06</c:v>
                </c:pt>
                <c:pt idx="2">
                  <c:v>10.53</c:v>
                </c:pt>
                <c:pt idx="3">
                  <c:v>13.08</c:v>
                </c:pt>
                <c:pt idx="4">
                  <c:v>12.64</c:v>
                </c:pt>
              </c:numCache>
            </c:numRef>
          </c:val>
          <c:extLst xmlns:c16r2="http://schemas.microsoft.com/office/drawing/2015/06/chart">
            <c:ext xmlns:c16="http://schemas.microsoft.com/office/drawing/2014/chart" uri="{C3380CC4-5D6E-409C-BE32-E72D297353CC}">
              <c16:uniqueId val="{00000001-7005-4EAA-AA9D-7C63874833A5}"/>
            </c:ext>
          </c:extLst>
        </c:ser>
        <c:dLbls>
          <c:showLegendKey val="0"/>
          <c:showVal val="0"/>
          <c:showCatName val="0"/>
          <c:showSerName val="0"/>
          <c:showPercent val="0"/>
          <c:showBubbleSize val="0"/>
        </c:dLbls>
        <c:gapWidth val="250"/>
        <c:overlap val="100"/>
        <c:axId val="1378560"/>
        <c:axId val="1388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-1.1399999999999999</c:v>
                </c:pt>
                <c:pt idx="2">
                  <c:v>5.5</c:v>
                </c:pt>
                <c:pt idx="3">
                  <c:v>1.42</c:v>
                </c:pt>
                <c:pt idx="4">
                  <c:v>-0.63</c:v>
                </c:pt>
              </c:numCache>
            </c:numRef>
          </c:val>
          <c:smooth val="0"/>
          <c:extLst xmlns:c16r2="http://schemas.microsoft.com/office/drawing/2015/06/chart">
            <c:ext xmlns:c16="http://schemas.microsoft.com/office/drawing/2014/chart" uri="{C3380CC4-5D6E-409C-BE32-E72D297353CC}">
              <c16:uniqueId val="{00000002-7005-4EAA-AA9D-7C63874833A5}"/>
            </c:ext>
          </c:extLst>
        </c:ser>
        <c:dLbls>
          <c:showLegendKey val="0"/>
          <c:showVal val="0"/>
          <c:showCatName val="0"/>
          <c:showSerName val="0"/>
          <c:showPercent val="0"/>
          <c:showBubbleSize val="0"/>
        </c:dLbls>
        <c:marker val="1"/>
        <c:smooth val="0"/>
        <c:axId val="1378560"/>
        <c:axId val="1388928"/>
      </c:lineChart>
      <c:catAx>
        <c:axId val="13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928"/>
        <c:crosses val="autoZero"/>
        <c:auto val="1"/>
        <c:lblAlgn val="ctr"/>
        <c:lblOffset val="100"/>
        <c:tickLblSkip val="1"/>
        <c:tickMarkSkip val="1"/>
        <c:noMultiLvlLbl val="0"/>
      </c:catAx>
      <c:valAx>
        <c:axId val="138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B47-4D10-8185-6F8A15EE51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47-4D10-8185-6F8A15EE5125}"/>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B47-4D10-8185-6F8A15EE51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B47-4D10-8185-6F8A15EE512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2B47-4D10-8185-6F8A15EE512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0.26</c:v>
                </c:pt>
                <c:pt idx="4">
                  <c:v>#N/A</c:v>
                </c:pt>
                <c:pt idx="5">
                  <c:v>0.37</c:v>
                </c:pt>
                <c:pt idx="6">
                  <c:v>#N/A</c:v>
                </c:pt>
                <c:pt idx="7">
                  <c:v>0.31</c:v>
                </c:pt>
                <c:pt idx="8">
                  <c:v>#N/A</c:v>
                </c:pt>
                <c:pt idx="9">
                  <c:v>0.54</c:v>
                </c:pt>
              </c:numCache>
            </c:numRef>
          </c:val>
          <c:extLst xmlns:c16r2="http://schemas.microsoft.com/office/drawing/2015/06/chart">
            <c:ext xmlns:c16="http://schemas.microsoft.com/office/drawing/2014/chart" uri="{C3380CC4-5D6E-409C-BE32-E72D297353CC}">
              <c16:uniqueId val="{00000005-2B47-4D10-8185-6F8A15EE51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0.19</c:v>
                </c:pt>
                <c:pt idx="4">
                  <c:v>#N/A</c:v>
                </c:pt>
                <c:pt idx="5">
                  <c:v>0.59</c:v>
                </c:pt>
                <c:pt idx="6">
                  <c:v>#N/A</c:v>
                </c:pt>
                <c:pt idx="7">
                  <c:v>0.86</c:v>
                </c:pt>
                <c:pt idx="8">
                  <c:v>#N/A</c:v>
                </c:pt>
                <c:pt idx="9">
                  <c:v>0.83</c:v>
                </c:pt>
              </c:numCache>
            </c:numRef>
          </c:val>
          <c:extLst xmlns:c16r2="http://schemas.microsoft.com/office/drawing/2015/06/chart">
            <c:ext xmlns:c16="http://schemas.microsoft.com/office/drawing/2014/chart" uri="{C3380CC4-5D6E-409C-BE32-E72D297353CC}">
              <c16:uniqueId val="{00000006-2B47-4D10-8185-6F8A15EE51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2.21</c:v>
                </c:pt>
                <c:pt idx="2">
                  <c:v>#N/A</c:v>
                </c:pt>
                <c:pt idx="3">
                  <c:v>4.34</c:v>
                </c:pt>
                <c:pt idx="4">
                  <c:v>#N/A</c:v>
                </c:pt>
                <c:pt idx="5">
                  <c:v>2.61</c:v>
                </c:pt>
                <c:pt idx="6">
                  <c:v>#N/A</c:v>
                </c:pt>
                <c:pt idx="7">
                  <c:v>4.01</c:v>
                </c:pt>
                <c:pt idx="8">
                  <c:v>#N/A</c:v>
                </c:pt>
                <c:pt idx="9">
                  <c:v>2.66</c:v>
                </c:pt>
              </c:numCache>
            </c:numRef>
          </c:val>
          <c:extLst xmlns:c16r2="http://schemas.microsoft.com/office/drawing/2015/06/chart">
            <c:ext xmlns:c16="http://schemas.microsoft.com/office/drawing/2014/chart" uri="{C3380CC4-5D6E-409C-BE32-E72D297353CC}">
              <c16:uniqueId val="{00000007-2B47-4D10-8185-6F8A15EE51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7.18</c:v>
                </c:pt>
                <c:pt idx="2">
                  <c:v>#N/A</c:v>
                </c:pt>
                <c:pt idx="3">
                  <c:v>5.0199999999999996</c:v>
                </c:pt>
                <c:pt idx="4">
                  <c:v>#N/A</c:v>
                </c:pt>
                <c:pt idx="5">
                  <c:v>7.86</c:v>
                </c:pt>
                <c:pt idx="6">
                  <c:v>#N/A</c:v>
                </c:pt>
                <c:pt idx="7">
                  <c:v>7.17</c:v>
                </c:pt>
                <c:pt idx="8">
                  <c:v>#N/A</c:v>
                </c:pt>
                <c:pt idx="9">
                  <c:v>6.77</c:v>
                </c:pt>
              </c:numCache>
            </c:numRef>
          </c:val>
          <c:extLst xmlns:c16r2="http://schemas.microsoft.com/office/drawing/2015/06/chart">
            <c:ext xmlns:c16="http://schemas.microsoft.com/office/drawing/2014/chart" uri="{C3380CC4-5D6E-409C-BE32-E72D297353CC}">
              <c16:uniqueId val="{00000008-2B47-4D10-8185-6F8A15EE51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20.54</c:v>
                </c:pt>
                <c:pt idx="2">
                  <c:v>#N/A</c:v>
                </c:pt>
                <c:pt idx="3">
                  <c:v>21.44</c:v>
                </c:pt>
                <c:pt idx="4">
                  <c:v>#N/A</c:v>
                </c:pt>
                <c:pt idx="5">
                  <c:v>22.22</c:v>
                </c:pt>
                <c:pt idx="6">
                  <c:v>#N/A</c:v>
                </c:pt>
                <c:pt idx="7">
                  <c:v>23.48</c:v>
                </c:pt>
                <c:pt idx="8">
                  <c:v>#N/A</c:v>
                </c:pt>
                <c:pt idx="9">
                  <c:v>23.48</c:v>
                </c:pt>
              </c:numCache>
            </c:numRef>
          </c:val>
          <c:extLst xmlns:c16r2="http://schemas.microsoft.com/office/drawing/2015/06/chart">
            <c:ext xmlns:c16="http://schemas.microsoft.com/office/drawing/2014/chart" uri="{C3380CC4-5D6E-409C-BE32-E72D297353CC}">
              <c16:uniqueId val="{00000009-2B47-4D10-8185-6F8A15EE5125}"/>
            </c:ext>
          </c:extLst>
        </c:ser>
        <c:dLbls>
          <c:showLegendKey val="0"/>
          <c:showVal val="0"/>
          <c:showCatName val="0"/>
          <c:showSerName val="0"/>
          <c:showPercent val="0"/>
          <c:showBubbleSize val="0"/>
        </c:dLbls>
        <c:gapWidth val="150"/>
        <c:overlap val="100"/>
        <c:axId val="199750016"/>
        <c:axId val="199751552"/>
      </c:barChart>
      <c:catAx>
        <c:axId val="1997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751552"/>
        <c:crosses val="autoZero"/>
        <c:auto val="1"/>
        <c:lblAlgn val="ctr"/>
        <c:lblOffset val="100"/>
        <c:tickLblSkip val="1"/>
        <c:tickMarkSkip val="1"/>
        <c:noMultiLvlLbl val="0"/>
      </c:catAx>
      <c:valAx>
        <c:axId val="1997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75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2215</c:v>
                </c:pt>
                <c:pt idx="5">
                  <c:v>2259</c:v>
                </c:pt>
                <c:pt idx="8">
                  <c:v>2221</c:v>
                </c:pt>
                <c:pt idx="11">
                  <c:v>2257</c:v>
                </c:pt>
                <c:pt idx="14">
                  <c:v>2295</c:v>
                </c:pt>
              </c:numCache>
            </c:numRef>
          </c:val>
          <c:extLst xmlns:c16r2="http://schemas.microsoft.com/office/drawing/2015/06/chart">
            <c:ext xmlns:c16="http://schemas.microsoft.com/office/drawing/2014/chart" uri="{C3380CC4-5D6E-409C-BE32-E72D297353CC}">
              <c16:uniqueId val="{00000000-84D8-4F36-AA1D-B381EA4242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D8-4F36-AA1D-B381EA4242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c:v>
                </c:pt>
                <c:pt idx="3">
                  <c:v>97</c:v>
                </c:pt>
                <c:pt idx="6">
                  <c:v>83</c:v>
                </c:pt>
                <c:pt idx="9">
                  <c:v>63</c:v>
                </c:pt>
                <c:pt idx="12">
                  <c:v>50</c:v>
                </c:pt>
              </c:numCache>
            </c:numRef>
          </c:val>
          <c:extLst xmlns:c16r2="http://schemas.microsoft.com/office/drawing/2015/06/chart">
            <c:ext xmlns:c16="http://schemas.microsoft.com/office/drawing/2014/chart" uri="{C3380CC4-5D6E-409C-BE32-E72D297353CC}">
              <c16:uniqueId val="{00000002-84D8-4F36-AA1D-B381EA4242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224</c:v>
                </c:pt>
                <c:pt idx="3">
                  <c:v>213</c:v>
                </c:pt>
                <c:pt idx="6">
                  <c:v>211</c:v>
                </c:pt>
                <c:pt idx="9">
                  <c:v>224</c:v>
                </c:pt>
                <c:pt idx="12">
                  <c:v>228</c:v>
                </c:pt>
              </c:numCache>
            </c:numRef>
          </c:val>
          <c:extLst xmlns:c16r2="http://schemas.microsoft.com/office/drawing/2015/06/chart">
            <c:ext xmlns:c16="http://schemas.microsoft.com/office/drawing/2014/chart" uri="{C3380CC4-5D6E-409C-BE32-E72D297353CC}">
              <c16:uniqueId val="{00000003-84D8-4F36-AA1D-B381EA4242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789</c:v>
                </c:pt>
                <c:pt idx="3">
                  <c:v>791</c:v>
                </c:pt>
                <c:pt idx="6">
                  <c:v>780</c:v>
                </c:pt>
                <c:pt idx="9">
                  <c:v>761</c:v>
                </c:pt>
                <c:pt idx="12">
                  <c:v>778</c:v>
                </c:pt>
              </c:numCache>
            </c:numRef>
          </c:val>
          <c:extLst xmlns:c16r2="http://schemas.microsoft.com/office/drawing/2015/06/chart">
            <c:ext xmlns:c16="http://schemas.microsoft.com/office/drawing/2014/chart" uri="{C3380CC4-5D6E-409C-BE32-E72D297353CC}">
              <c16:uniqueId val="{00000004-84D8-4F36-AA1D-B381EA4242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D8-4F36-AA1D-B381EA4242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D8-4F36-AA1D-B381EA4242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1915</c:v>
                </c:pt>
                <c:pt idx="3">
                  <c:v>1933</c:v>
                </c:pt>
                <c:pt idx="6">
                  <c:v>1940</c:v>
                </c:pt>
                <c:pt idx="9">
                  <c:v>1988</c:v>
                </c:pt>
                <c:pt idx="12">
                  <c:v>2021</c:v>
                </c:pt>
              </c:numCache>
            </c:numRef>
          </c:val>
          <c:extLst xmlns:c16r2="http://schemas.microsoft.com/office/drawing/2015/06/chart">
            <c:ext xmlns:c16="http://schemas.microsoft.com/office/drawing/2014/chart" uri="{C3380CC4-5D6E-409C-BE32-E72D297353CC}">
              <c16:uniqueId val="{00000007-84D8-4F36-AA1D-B381EA4242B0}"/>
            </c:ext>
          </c:extLst>
        </c:ser>
        <c:dLbls>
          <c:showLegendKey val="0"/>
          <c:showVal val="0"/>
          <c:showCatName val="0"/>
          <c:showSerName val="0"/>
          <c:showPercent val="0"/>
          <c:showBubbleSize val="0"/>
        </c:dLbls>
        <c:gapWidth val="100"/>
        <c:overlap val="100"/>
        <c:axId val="182893952"/>
        <c:axId val="182908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826</c:v>
                </c:pt>
                <c:pt idx="2">
                  <c:v>#N/A</c:v>
                </c:pt>
                <c:pt idx="3">
                  <c:v>#N/A</c:v>
                </c:pt>
                <c:pt idx="4">
                  <c:v>775</c:v>
                </c:pt>
                <c:pt idx="5">
                  <c:v>#N/A</c:v>
                </c:pt>
                <c:pt idx="6">
                  <c:v>#N/A</c:v>
                </c:pt>
                <c:pt idx="7">
                  <c:v>793</c:v>
                </c:pt>
                <c:pt idx="8">
                  <c:v>#N/A</c:v>
                </c:pt>
                <c:pt idx="9">
                  <c:v>#N/A</c:v>
                </c:pt>
                <c:pt idx="10">
                  <c:v>779</c:v>
                </c:pt>
                <c:pt idx="11">
                  <c:v>#N/A</c:v>
                </c:pt>
                <c:pt idx="12">
                  <c:v>#N/A</c:v>
                </c:pt>
                <c:pt idx="13">
                  <c:v>782</c:v>
                </c:pt>
                <c:pt idx="14">
                  <c:v>#N/A</c:v>
                </c:pt>
              </c:numCache>
            </c:numRef>
          </c:val>
          <c:smooth val="0"/>
          <c:extLst xmlns:c16r2="http://schemas.microsoft.com/office/drawing/2015/06/chart">
            <c:ext xmlns:c16="http://schemas.microsoft.com/office/drawing/2014/chart" uri="{C3380CC4-5D6E-409C-BE32-E72D297353CC}">
              <c16:uniqueId val="{00000008-84D8-4F36-AA1D-B381EA4242B0}"/>
            </c:ext>
          </c:extLst>
        </c:ser>
        <c:dLbls>
          <c:showLegendKey val="0"/>
          <c:showVal val="0"/>
          <c:showCatName val="0"/>
          <c:showSerName val="0"/>
          <c:showPercent val="0"/>
          <c:showBubbleSize val="0"/>
        </c:dLbls>
        <c:marker val="1"/>
        <c:smooth val="0"/>
        <c:axId val="182893952"/>
        <c:axId val="182908416"/>
      </c:lineChart>
      <c:catAx>
        <c:axId val="18289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908416"/>
        <c:crosses val="autoZero"/>
        <c:auto val="1"/>
        <c:lblAlgn val="ctr"/>
        <c:lblOffset val="100"/>
        <c:tickLblSkip val="1"/>
        <c:tickMarkSkip val="1"/>
        <c:noMultiLvlLbl val="0"/>
      </c:catAx>
      <c:valAx>
        <c:axId val="18290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9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22793</c:v>
                </c:pt>
                <c:pt idx="5">
                  <c:v>24103</c:v>
                </c:pt>
                <c:pt idx="8">
                  <c:v>26193</c:v>
                </c:pt>
                <c:pt idx="11">
                  <c:v>27353</c:v>
                </c:pt>
                <c:pt idx="14">
                  <c:v>26638</c:v>
                </c:pt>
              </c:numCache>
            </c:numRef>
          </c:val>
          <c:extLst xmlns:c16r2="http://schemas.microsoft.com/office/drawing/2015/06/chart">
            <c:ext xmlns:c16="http://schemas.microsoft.com/office/drawing/2014/chart" uri="{C3380CC4-5D6E-409C-BE32-E72D297353CC}">
              <c16:uniqueId val="{00000000-BF0B-4330-8894-12B0F331C9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2981</c:v>
                </c:pt>
                <c:pt idx="5">
                  <c:v>2607</c:v>
                </c:pt>
                <c:pt idx="8">
                  <c:v>2758</c:v>
                </c:pt>
                <c:pt idx="11">
                  <c:v>2980</c:v>
                </c:pt>
                <c:pt idx="14">
                  <c:v>3279</c:v>
                </c:pt>
              </c:numCache>
            </c:numRef>
          </c:val>
          <c:extLst xmlns:c16r2="http://schemas.microsoft.com/office/drawing/2015/06/chart">
            <c:ext xmlns:c16="http://schemas.microsoft.com/office/drawing/2014/chart" uri="{C3380CC4-5D6E-409C-BE32-E72D297353CC}">
              <c16:uniqueId val="{00000001-BF0B-4330-8894-12B0F331C9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4175</c:v>
                </c:pt>
                <c:pt idx="5">
                  <c:v>4083</c:v>
                </c:pt>
                <c:pt idx="8">
                  <c:v>3775</c:v>
                </c:pt>
                <c:pt idx="11">
                  <c:v>3897</c:v>
                </c:pt>
                <c:pt idx="14">
                  <c:v>4543</c:v>
                </c:pt>
              </c:numCache>
            </c:numRef>
          </c:val>
          <c:extLst xmlns:c16r2="http://schemas.microsoft.com/office/drawing/2015/06/chart">
            <c:ext xmlns:c16="http://schemas.microsoft.com/office/drawing/2014/chart" uri="{C3380CC4-5D6E-409C-BE32-E72D297353CC}">
              <c16:uniqueId val="{00000002-BF0B-4330-8894-12B0F331C9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0B-4330-8894-12B0F331C9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0B-4330-8894-12B0F331C9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160</c:v>
                </c:pt>
                <c:pt idx="3">
                  <c:v>222</c:v>
                </c:pt>
                <c:pt idx="6">
                  <c:v>8</c:v>
                </c:pt>
                <c:pt idx="9">
                  <c:v>9</c:v>
                </c:pt>
                <c:pt idx="12">
                  <c:v>10</c:v>
                </c:pt>
              </c:numCache>
            </c:numRef>
          </c:val>
          <c:extLst xmlns:c16r2="http://schemas.microsoft.com/office/drawing/2015/06/chart">
            <c:ext xmlns:c16="http://schemas.microsoft.com/office/drawing/2014/chart" uri="{C3380CC4-5D6E-409C-BE32-E72D297353CC}">
              <c16:uniqueId val="{00000005-BF0B-4330-8894-12B0F331C9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3077</c:v>
                </c:pt>
                <c:pt idx="3">
                  <c:v>3028</c:v>
                </c:pt>
                <c:pt idx="6">
                  <c:v>3023</c:v>
                </c:pt>
                <c:pt idx="9">
                  <c:v>2808</c:v>
                </c:pt>
                <c:pt idx="12">
                  <c:v>2861</c:v>
                </c:pt>
              </c:numCache>
            </c:numRef>
          </c:val>
          <c:extLst xmlns:c16r2="http://schemas.microsoft.com/office/drawing/2015/06/chart">
            <c:ext xmlns:c16="http://schemas.microsoft.com/office/drawing/2014/chart" uri="{C3380CC4-5D6E-409C-BE32-E72D297353CC}">
              <c16:uniqueId val="{00000006-BF0B-4330-8894-12B0F331C9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1286</c:v>
                </c:pt>
                <c:pt idx="3">
                  <c:v>1236</c:v>
                </c:pt>
                <c:pt idx="6">
                  <c:v>1139</c:v>
                </c:pt>
                <c:pt idx="9">
                  <c:v>993</c:v>
                </c:pt>
                <c:pt idx="12">
                  <c:v>837</c:v>
                </c:pt>
              </c:numCache>
            </c:numRef>
          </c:val>
          <c:extLst xmlns:c16r2="http://schemas.microsoft.com/office/drawing/2015/06/chart">
            <c:ext xmlns:c16="http://schemas.microsoft.com/office/drawing/2014/chart" uri="{C3380CC4-5D6E-409C-BE32-E72D297353CC}">
              <c16:uniqueId val="{00000007-BF0B-4330-8894-12B0F331C9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9831</c:v>
                </c:pt>
                <c:pt idx="3">
                  <c:v>9535</c:v>
                </c:pt>
                <c:pt idx="6">
                  <c:v>9419</c:v>
                </c:pt>
                <c:pt idx="9">
                  <c:v>8850</c:v>
                </c:pt>
                <c:pt idx="12">
                  <c:v>8385</c:v>
                </c:pt>
              </c:numCache>
            </c:numRef>
          </c:val>
          <c:extLst xmlns:c16r2="http://schemas.microsoft.com/office/drawing/2015/06/chart">
            <c:ext xmlns:c16="http://schemas.microsoft.com/office/drawing/2014/chart" uri="{C3380CC4-5D6E-409C-BE32-E72D297353CC}">
              <c16:uniqueId val="{00000008-BF0B-4330-8894-12B0F331C9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740</c:v>
                </c:pt>
                <c:pt idx="3">
                  <c:v>666</c:v>
                </c:pt>
                <c:pt idx="6">
                  <c:v>600</c:v>
                </c:pt>
                <c:pt idx="9">
                  <c:v>495</c:v>
                </c:pt>
                <c:pt idx="12">
                  <c:v>448</c:v>
                </c:pt>
              </c:numCache>
            </c:numRef>
          </c:val>
          <c:extLst xmlns:c16r2="http://schemas.microsoft.com/office/drawing/2015/06/chart">
            <c:ext xmlns:c16="http://schemas.microsoft.com/office/drawing/2014/chart" uri="{C3380CC4-5D6E-409C-BE32-E72D297353CC}">
              <c16:uniqueId val="{00000009-BF0B-4330-8894-12B0F331C9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21413</c:v>
                </c:pt>
                <c:pt idx="3">
                  <c:v>23240</c:v>
                </c:pt>
                <c:pt idx="6">
                  <c:v>26325</c:v>
                </c:pt>
                <c:pt idx="9">
                  <c:v>30987</c:v>
                </c:pt>
                <c:pt idx="12">
                  <c:v>31963</c:v>
                </c:pt>
              </c:numCache>
            </c:numRef>
          </c:val>
          <c:extLst xmlns:c16r2="http://schemas.microsoft.com/office/drawing/2015/06/chart">
            <c:ext xmlns:c16="http://schemas.microsoft.com/office/drawing/2014/chart" uri="{C3380CC4-5D6E-409C-BE32-E72D297353CC}">
              <c16:uniqueId val="{0000000A-BF0B-4330-8894-12B0F331C9C5}"/>
            </c:ext>
          </c:extLst>
        </c:ser>
        <c:dLbls>
          <c:showLegendKey val="0"/>
          <c:showVal val="0"/>
          <c:showCatName val="0"/>
          <c:showSerName val="0"/>
          <c:showPercent val="0"/>
          <c:showBubbleSize val="0"/>
        </c:dLbls>
        <c:gapWidth val="100"/>
        <c:overlap val="100"/>
        <c:axId val="189905152"/>
        <c:axId val="18991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6558</c:v>
                </c:pt>
                <c:pt idx="2">
                  <c:v>#N/A</c:v>
                </c:pt>
                <c:pt idx="3">
                  <c:v>#N/A</c:v>
                </c:pt>
                <c:pt idx="4">
                  <c:v>7134</c:v>
                </c:pt>
                <c:pt idx="5">
                  <c:v>#N/A</c:v>
                </c:pt>
                <c:pt idx="6">
                  <c:v>#N/A</c:v>
                </c:pt>
                <c:pt idx="7">
                  <c:v>7787</c:v>
                </c:pt>
                <c:pt idx="8">
                  <c:v>#N/A</c:v>
                </c:pt>
                <c:pt idx="9">
                  <c:v>#N/A</c:v>
                </c:pt>
                <c:pt idx="10">
                  <c:v>9913</c:v>
                </c:pt>
                <c:pt idx="11">
                  <c:v>#N/A</c:v>
                </c:pt>
                <c:pt idx="12">
                  <c:v>#N/A</c:v>
                </c:pt>
                <c:pt idx="13">
                  <c:v>10044</c:v>
                </c:pt>
                <c:pt idx="14">
                  <c:v>#N/A</c:v>
                </c:pt>
              </c:numCache>
            </c:numRef>
          </c:val>
          <c:smooth val="0"/>
          <c:extLst xmlns:c16r2="http://schemas.microsoft.com/office/drawing/2015/06/chart">
            <c:ext xmlns:c16="http://schemas.microsoft.com/office/drawing/2014/chart" uri="{C3380CC4-5D6E-409C-BE32-E72D297353CC}">
              <c16:uniqueId val="{0000000B-BF0B-4330-8894-12B0F331C9C5}"/>
            </c:ext>
          </c:extLst>
        </c:ser>
        <c:dLbls>
          <c:showLegendKey val="0"/>
          <c:showVal val="0"/>
          <c:showCatName val="0"/>
          <c:showSerName val="0"/>
          <c:showPercent val="0"/>
          <c:showBubbleSize val="0"/>
        </c:dLbls>
        <c:marker val="1"/>
        <c:smooth val="0"/>
        <c:axId val="189905152"/>
        <c:axId val="189911424"/>
      </c:lineChart>
      <c:catAx>
        <c:axId val="1899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911424"/>
        <c:crosses val="autoZero"/>
        <c:auto val="1"/>
        <c:lblAlgn val="ctr"/>
        <c:lblOffset val="100"/>
        <c:tickLblSkip val="1"/>
        <c:tickMarkSkip val="1"/>
        <c:noMultiLvlLbl val="0"/>
      </c:catAx>
      <c:valAx>
        <c:axId val="18991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9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1404</c:v>
                </c:pt>
                <c:pt idx="1">
                  <c:v>1702</c:v>
                </c:pt>
                <c:pt idx="2">
                  <c:v>1662</c:v>
                </c:pt>
              </c:numCache>
            </c:numRef>
          </c:val>
          <c:extLst xmlns:c16r2="http://schemas.microsoft.com/office/drawing/2015/06/chart">
            <c:ext xmlns:c16="http://schemas.microsoft.com/office/drawing/2014/chart" uri="{C3380CC4-5D6E-409C-BE32-E72D297353CC}">
              <c16:uniqueId val="{00000000-8C36-484E-8CD9-AB7AC947AF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541</c:v>
                </c:pt>
                <c:pt idx="1">
                  <c:v>692</c:v>
                </c:pt>
                <c:pt idx="2">
                  <c:v>992</c:v>
                </c:pt>
              </c:numCache>
            </c:numRef>
          </c:val>
          <c:extLst xmlns:c16r2="http://schemas.microsoft.com/office/drawing/2015/06/chart">
            <c:ext xmlns:c16="http://schemas.microsoft.com/office/drawing/2014/chart" uri="{C3380CC4-5D6E-409C-BE32-E72D297353CC}">
              <c16:uniqueId val="{00000001-8C36-484E-8CD9-AB7AC947AF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2416</c:v>
                </c:pt>
                <c:pt idx="1">
                  <c:v>1903</c:v>
                </c:pt>
                <c:pt idx="2">
                  <c:v>1866</c:v>
                </c:pt>
              </c:numCache>
            </c:numRef>
          </c:val>
          <c:extLst xmlns:c16r2="http://schemas.microsoft.com/office/drawing/2015/06/chart">
            <c:ext xmlns:c16="http://schemas.microsoft.com/office/drawing/2014/chart" uri="{C3380CC4-5D6E-409C-BE32-E72D297353CC}">
              <c16:uniqueId val="{00000002-8C36-484E-8CD9-AB7AC947AF52}"/>
            </c:ext>
          </c:extLst>
        </c:ser>
        <c:dLbls>
          <c:showLegendKey val="0"/>
          <c:showVal val="0"/>
          <c:showCatName val="0"/>
          <c:showSerName val="0"/>
          <c:showPercent val="0"/>
          <c:showBubbleSize val="0"/>
        </c:dLbls>
        <c:gapWidth val="120"/>
        <c:overlap val="100"/>
        <c:axId val="199560576"/>
        <c:axId val="199562368"/>
      </c:barChart>
      <c:catAx>
        <c:axId val="1995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562368"/>
        <c:crosses val="autoZero"/>
        <c:auto val="1"/>
        <c:lblAlgn val="ctr"/>
        <c:lblOffset val="100"/>
        <c:tickLblSkip val="1"/>
        <c:tickMarkSkip val="1"/>
        <c:noMultiLvlLbl val="0"/>
      </c:catAx>
      <c:valAx>
        <c:axId val="19956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5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{A0F86EED-45B8-40B8-A5A1-79B675CFBB45}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789-40AF-AAF1-18265F26C87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{F655959A-D346-4CAA-A638-71FE75BAE5E2}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89-40AF-AAF1-18265F26C87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{3018B0C2-6715-480C-8021-8A657D713DFB}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89-40AF-AAF1-18265F26C87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{D02D82D5-DE9C-4413-B4CA-E9E47AC35036}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89-40AF-AAF1-18265F26C87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{60E3CEB5-26F3-4F4D-BC92-0993503BB6FD}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89-40AF-AAF1-18265F26C8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{A78AF1EB-2510-426F-9DD5-81A9A2C02371}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789-40AF-AAF1-18265F26C8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{05426244-A5DB-4ACF-8D6A-273A80424E04}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789-40AF-AAF1-18265F26C87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{3B4A4C18-18E1-419F-980B-0E9B4E04EEB4}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789-40AF-AAF1-18265F26C8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{ED6D50A6-7982-40DD-A487-97EBD0F0DA40}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789-40AF-AAF1-18265F26C8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61.1</c:v>
                </c:pt>
              </c:numCache>
            </c:numRef>
          </c:xVal>
          <c:yVal>
            <c:numRef>
              <c:f>公会計指標分析・財政指標組合せ分析表!$BP$51:$DC$51</c:f>
              <c:numCache>
                <c:formatCode>#,##0.0;"▲ "#,##0.0</c:formatCode>
                <c:ptCount val="40"/>
                <c:pt idx="24">
                  <c:v>90</c:v>
                </c:pt>
              </c:numCache>
            </c:numRef>
          </c:yVal>
          <c:smooth val="0"/>
          <c:extLst xmlns:c16r2="http://schemas.microsoft.com/office/drawing/2015/06/chart">
            <c:ext xmlns:c16="http://schemas.microsoft.com/office/drawing/2014/chart" uri="{C3380CC4-5D6E-409C-BE32-E72D297353CC}">
              <c16:uniqueId val="{00000009-B789-40AF-AAF1-18265F26C8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{304D5965-4B97-4682-A8A5-D3C4D6820BC9}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789-40AF-AAF1-18265F26C87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{ECEACC1D-1355-4745-B39F-D817512FDEB5}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89-40AF-AAF1-18265F26C87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{C103D993-50A6-48A9-BE7B-4699EA3DFDDC}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89-40AF-AAF1-18265F26C87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{EF4AF719-92EF-41AC-97E6-71D84D833EED}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89-40AF-AAF1-18265F26C87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{E0130760-C783-4CC0-BCF0-0D90FC8EA87F}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89-40AF-AAF1-18265F26C87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{3848655D-E9D7-4BA3-A845-42095F18219A}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789-40AF-AAF1-18265F26C87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{A54BD574-97CA-48AF-8FD7-85F8F68062C4}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789-40AF-AAF1-18265F26C87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{63074305-EF47-4B2D-B3BF-83344649FCB9}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789-40AF-AAF1-18265F26C87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{2140CE6E-82CF-4E85-B570-0C4E6AEBCF81}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789-40AF-AAF1-18265F26C8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55.4</c:v>
                </c:pt>
              </c:numCache>
            </c:numRef>
          </c:xVal>
          <c:yVal>
            <c:numRef>
              <c:f>公会計指標分析・財政指標組合せ分析表!$BP$55:$DC$55</c:f>
              <c:numCache>
                <c:formatCode>#,##0.0;"▲ "#,##0.0</c:formatCode>
                <c:ptCount val="40"/>
                <c:pt idx="24">
                  <c:v>33.9</c:v>
                </c:pt>
              </c:numCache>
            </c:numRef>
          </c:yVal>
          <c:smooth val="0"/>
          <c:extLst xmlns:c16r2="http://schemas.microsoft.com/office/drawing/2015/06/chart">
            <c:ext xmlns:c16="http://schemas.microsoft.com/office/drawing/2014/chart" uri="{C3380CC4-5D6E-409C-BE32-E72D297353CC}">
              <c16:uniqueId val="{00000013-B789-40AF-AAF1-18265F26C87A}"/>
            </c:ext>
          </c:extLst>
        </c:ser>
        <c:dLbls>
          <c:showLegendKey val="0"/>
          <c:showVal val="1"/>
          <c:showCatName val="0"/>
          <c:showSerName val="0"/>
          <c:showPercent val="0"/>
          <c:showBubbleSize val="0"/>
        </c:dLbls>
        <c:axId val="199805568"/>
        <c:axId val="200418048"/>
      </c:scatterChart>
      <c:valAx>
        <c:axId val="199805568"/>
        <c:scaling>
          <c:orientation val="minMax"/>
          <c:max val="61.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418048"/>
        <c:crosses val="autoZero"/>
        <c:crossBetween val="midCat"/>
      </c:valAx>
      <c:valAx>
        <c:axId val="200418048"/>
        <c:scaling>
          <c:orientation val="minMax"/>
          <c:max val="10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80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{6F2DCB51-883A-4A95-B32A-EF4B1EB1237A}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1F-4D17-9B38-483C03806D2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{37D8B14F-97BB-40A6-862B-69C22A0E9282}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F-4D17-9B38-483C03806D2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{CD82883E-0268-4EED-80E9-E8CDC5127918}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F-4D17-9B38-483C03806D2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{3B130E3F-B2D9-4F6D-89B2-7E109A67F34E}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F-4D17-9B38-483C03806D2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{46B1D443-4583-4ECE-83AA-32151CCCFE7F}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F-4D17-9B38-483C03806D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{0DFAC95B-FC39-4213-982E-11BABCCA95D7}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1F-4D17-9B38-483C03806D2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{54DA7F09-58DB-46E1-8E30-87C0860AE661}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1F-4D17-9B38-483C03806D2E}"/>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{152D9B53-A789-4332-89F2-D9FBD217F3F3}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1F-4D17-9B38-483C03806D2E}"/>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{EBC3286D-3E2B-45A6-9888-7D957B8FD610}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1F-4D17-9B38-483C03806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7.3</c:v>
                </c:pt>
                <c:pt idx="16">
                  <c:v>7</c:v>
                </c:pt>
                <c:pt idx="24">
                  <c:v>7</c:v>
                </c:pt>
                <c:pt idx="32">
                  <c:v>7</c:v>
                </c:pt>
              </c:numCache>
            </c:numRef>
          </c:xVal>
          <c:yVal>
            <c:numRef>
              <c:f>公会計指標分析・財政指標組合せ分析表!$BP$73:$DC$73</c:f>
              <c:numCache>
                <c:formatCode>#,##0.0;"▲ "#,##0.0</c:formatCode>
                <c:ptCount val="40"/>
                <c:pt idx="0">
                  <c:v>57.5</c:v>
                </c:pt>
                <c:pt idx="8">
                  <c:v>64.3</c:v>
                </c:pt>
                <c:pt idx="16">
                  <c:v>68.599999999999994</c:v>
                </c:pt>
                <c:pt idx="24">
                  <c:v>90</c:v>
                </c:pt>
                <c:pt idx="32">
                  <c:v>90.3</c:v>
                </c:pt>
              </c:numCache>
            </c:numRef>
          </c:yVal>
          <c:smooth val="0"/>
          <c:extLst xmlns:c16r2="http://schemas.microsoft.com/office/drawing/2015/06/chart">
            <c:ext xmlns:c16="http://schemas.microsoft.com/office/drawing/2014/chart" uri="{C3380CC4-5D6E-409C-BE32-E72D297353CC}">
              <c16:uniqueId val="{00000009-A51F-4D17-9B38-483C03806D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{407959AD-98D5-46B5-965A-0659EAC7DB45}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1F-4D17-9B38-483C03806D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{D0DA7F9D-9DD2-45A3-82AF-B6127DA67E89}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F-4D17-9B38-483C03806D2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{FBE1D979-CAB3-411A-B6D4-C9FDD5719D5E}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F-4D17-9B38-483C03806D2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{1705B28C-72DA-4638-A6AC-FAA86B3E365B}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F-4D17-9B38-483C03806D2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{AD3BD546-CE69-4E5F-94E9-3A5FB35739F6}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F-4D17-9B38-483C03806D2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{BE4632BD-3B8B-43C6-AD11-E4C743AFE196}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1F-4D17-9B38-483C03806D2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{CC819F47-7764-4A1C-8B88-8976A82E29D2}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1F-4D17-9B38-483C03806D2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{826A821E-2D45-4C2D-9C5A-DF4ECAE253B5}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1F-4D17-9B38-483C03806D2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{D94945E4-EC73-40B6-8974-2EB35B790641}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1F-4D17-9B38-483C03806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A51F-4D17-9B38-483C03806D2E}"/>
            </c:ext>
          </c:extLst>
        </c:ser>
        <c:dLbls>
          <c:showLegendKey val="0"/>
          <c:showVal val="1"/>
          <c:showCatName val="0"/>
          <c:showSerName val="0"/>
          <c:showPercent val="0"/>
          <c:showBubbleSize val="0"/>
        </c:dLbls>
        <c:axId val="200583424"/>
        <c:axId val="200601984"/>
      </c:scatterChart>
      <c:valAx>
        <c:axId val="200583424"/>
        <c:scaling>
          <c:orientation val="minMax"/>
          <c:max val="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01984"/>
        <c:crosses val="autoZero"/>
        <c:crossBetween val="midCat"/>
      </c:valAx>
      <c:valAx>
        <c:axId val="200601984"/>
        <c:scaling>
          <c:orientation val="minMax"/>
          <c:max val="10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583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元利償還金については、臨時財政対策債の増による増及び小中学校校舎大規模改造事業、中学校体育館等大規模改造事業の元金償還開始による増となっている。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公営企業債の元利償還金に対する繰入金については、元利償還に対する繰入基準額の増等により増加している。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組合等が起こした地方債の元利償還金に対する負担金等については、一部事務組合の元利償還金の増による増となっている。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債務負担行為に基づく支出額については、国営土地改良事業などの償還により減少となっている。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算入公債費等については、災害復旧費等に係る基準財政需要額である臨時財政対策債償還費の増により増加している。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一般会計等に係る地方債の現在高については、公共事業等債及び地方道路等整備事業債の新規発行などにより増加している。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債務負担行為に基づく支出予定額については、国施行霞ヶ浦用水事業などの償還により減少となっている。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公営企業繰入見込額については、公共下水道事業特別会計の公債費繰入が減となったことにより減少となっている。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組合等負担等見込額については、さしま環境管理事務組合などの地方債償還に係る負担金の減により減少している。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退職手当負担見込額については、職員数が増したことによる増加となっている。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充当可能基金については、国民健康保険支払準備基金などの積立により増加している。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充当可能特定歳入については、都市計画事業の地方債現在高などの充当可能額の増により増加している。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基準財政需要額算入見込額については、合併特例事業債及び下水道事業債の償還残高の減等により減少している。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決算剰余金を減債基金に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億円積み立てた一方、地域振興基金を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にピークを迎える大規模事業等の元金償還や公共施設の改修等に備えるため、計画的に積立てを行っていく。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地域振興基金：市観光協会補助金、岩井将門まつり補助金等に充てるため取り崩したことによる減。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公共施設整備基金：小中学校空調設備工事に充てるため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億円取り崩した一方、決算剰余金を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公共施設整備基金：市民音楽ホール等、公共施設の改修等に備え、計画的に積立てを行っていく。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合併算定替による適用期限終了による普通交付税の減に伴う取り崩しによる減少。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災害や社会保障関係経費の増大、普通交付税の合併算定替による特例措置の適用期限終了に備えるため、過去の取崩実績や決算状況を踏まえ積立てを行っていく。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億円ほど増加する見込みである。庁舎建設等の大規模事業の元金償還に備えるため、計画的に積立てを行っていく。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有形固定資産減価償却率は、類似団体内平均値より</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高い値となっている。これは、学校施設や公民館の老朽化が進んでいるためである。今後も施設の老朽化により上昇していくことが見込まれるため、公共施設等総合管理計画に基づき、計画的に改修や更新を実施し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5" name="有形固定資産減価償却率平均値テキスト"/>
        <xdr:cNvSpPr txBox="1"/>
      </xdr:nvSpPr>
      <xdr:spPr>
        <a:xfrm>
          <a:off x="48133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68" name="フローチャート: 判断 67"/>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153353</xdr:rowOff>
    </xdr:from>
    <xdr:to>
      <xdr:col>19</xdr:col>
      <xdr:colOff>187325</xdr:colOff>
      <xdr:row>27</xdr:row>
      <xdr:rowOff>83503</xdr:rowOff>
    </xdr:to>
    <xdr:sp macro="" textlink="">
      <xdr:nvSpPr>
        <xdr:cNvPr id="74" name="楕円 73"/>
        <xdr:cNvSpPr/>
      </xdr:nvSpPr>
      <xdr:spPr>
        <a:xfrm>
          <a:off x="4000500" y="53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39387</xdr:rowOff>
    </xdr:from>
    <xdr:ext cx="405111" cy="259045"/>
    <xdr:sp macro="" textlink="">
      <xdr:nvSpPr>
        <xdr:cNvPr id="75" name="n_1aveValue有形固定資産減価償却率"/>
        <xdr:cNvSpPr txBox="1"/>
      </xdr:nvSpPr>
      <xdr:spPr>
        <a:xfrm>
          <a:off x="38360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76"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100030</xdr:rowOff>
    </xdr:from>
    <xdr:ext cx="405111" cy="259045"/>
    <xdr:sp macro="" textlink="">
      <xdr:nvSpPr>
        <xdr:cNvPr id="77" name="n_1mainValue有形固定資産減価償却率"/>
        <xdr:cNvSpPr txBox="1"/>
      </xdr:nvSpPr>
      <xdr:spPr>
        <a:xfrm>
          <a:off x="3836044" y="515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0" name="正方形/長方形 7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債務償還可能年数は、類似団体内平均値より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年長くなっている。これは、公共事業等債や地方道路等整備事業債により将来負担額が増加しているためであり、今後は充当可能な減債基金残高を増加させるとともに、地方債の発行を抑制していく。</a:t>
          </a:r>
          <a:endParaRPr kumimoji="1" lang="ja-JP" altLang="en-US" sz="1100" strike="sng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1" name="テキスト ボックス 9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2" name="直線コネクタ 9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3" name="テキスト ボックス 9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4" name="直線コネクタ 9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5" name="テキスト ボックス 9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6" name="直線コネクタ 9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7" name="テキスト ボックス 9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8" name="直線コネクタ 9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99" name="テキスト ボックス 9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0" name="直線コネクタ 9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1" name="テキスト ボックス 10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2" name="直線コネクタ 10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3" name="テキスト ボックス 10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5" name="テキスト ボックス 10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07" name="直線コネクタ 106"/>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08"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09" name="直線コネクタ 108"/>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0"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1" name="直線コネクタ 110"/>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112"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3" name="フローチャート: 判断 112"/>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4" name="テキスト ボックス 11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5" name="テキスト ボックス 11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6" name="テキスト ボックス 11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7" name="テキスト ボックス 11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8" name="テキスト ボックス 11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122767</xdr:rowOff>
    </xdr:from>
    <xdr:to>
      <xdr:col>76</xdr:col>
      <xdr:colOff>73025</xdr:colOff>
      <xdr:row>27</xdr:row>
      <xdr:rowOff>52917</xdr:rowOff>
    </xdr:to>
    <xdr:sp macro="" textlink="">
      <xdr:nvSpPr>
        <xdr:cNvPr id="119" name="楕円 118"/>
        <xdr:cNvSpPr/>
      </xdr:nvSpPr>
      <xdr:spPr>
        <a:xfrm>
          <a:off x="14744700" y="53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75794</xdr:rowOff>
    </xdr:from>
    <xdr:ext cx="340478" cy="259045"/>
    <xdr:sp macro="" textlink="">
      <xdr:nvSpPr>
        <xdr:cNvPr id="120" name="債務償還可能年数該当値テキスト"/>
        <xdr:cNvSpPr txBox="1"/>
      </xdr:nvSpPr>
      <xdr:spPr>
        <a:xfrm>
          <a:off x="14846300" y="530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1" name="正方形/長方形 12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2" name="正方形/長方形 12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3" name="テキスト ボックス 12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4" name="テキスト ボックス 12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5" name="テキスト ボックス 12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6" name="テキスト ボックス 12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46348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46736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46736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45847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857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64589</xdr:rowOff>
    </xdr:from>
    <xdr:to>
      <xdr:col>20</xdr:col>
      <xdr:colOff>38100</xdr:colOff>
      <xdr:row>34</xdr:row>
      <xdr:rowOff>166189</xdr:rowOff>
    </xdr:to>
    <xdr:sp macro="" textlink="">
      <xdr:nvSpPr>
        <xdr:cNvPr id="72" name="楕円 71"/>
        <xdr:cNvSpPr/>
      </xdr:nvSpPr>
      <xdr:spPr>
        <a:xfrm>
          <a:off x="3746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92001</xdr:rowOff>
    </xdr:from>
    <xdr:ext cx="405111" cy="259045"/>
    <xdr:sp macro="" textlink="">
      <xdr:nvSpPr>
        <xdr:cNvPr id="73" name="n_1aveValue【道路】&#10;有形固定資産減価償却率"/>
        <xdr:cNvSpPr txBox="1"/>
      </xdr:nvSpPr>
      <xdr:spPr>
        <a:xfrm>
          <a:off x="35820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74" name="n_2aveValue【道路】&#10;有形固定資産減価償却率"/>
        <xdr:cNvSpPr txBox="1"/>
      </xdr:nvSpPr>
      <xdr:spPr>
        <a:xfrm>
          <a:off x="2705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11266</xdr:rowOff>
    </xdr:from>
    <xdr:ext cx="405111" cy="259045"/>
    <xdr:sp macro="" textlink="">
      <xdr:nvSpPr>
        <xdr:cNvPr id="75" name="n_1mainValue【道路】&#10;有形固定資産減価償却率"/>
        <xdr:cNvSpPr txBox="1"/>
      </xdr:nvSpPr>
      <xdr:spPr>
        <a:xfrm>
          <a:off x="3582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8" name="テキスト ボックス 87"/>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98" name="直線コネクタ 97"/>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99"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0" name="直線コネクタ 99"/>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1"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2" name="直線コネクタ 101"/>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125716</xdr:rowOff>
    </xdr:from>
    <xdr:ext cx="534377" cy="259045"/>
    <xdr:sp macro="" textlink="">
      <xdr:nvSpPr>
        <xdr:cNvPr id="103" name="【道路】&#10;一人当たり延長平均値テキスト"/>
        <xdr:cNvSpPr txBox="1"/>
      </xdr:nvSpPr>
      <xdr:spPr>
        <a:xfrm>
          <a:off x="10515600" y="66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4" name="フローチャート: 判断 103"/>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5" name="フローチャート: 判断 104"/>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06" name="フローチャート: 判断 105"/>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36647</xdr:rowOff>
    </xdr:from>
    <xdr:to>
      <xdr:col>50</xdr:col>
      <xdr:colOff>165100</xdr:colOff>
      <xdr:row>36</xdr:row>
      <xdr:rowOff>138247</xdr:rowOff>
    </xdr:to>
    <xdr:sp macro="" textlink="">
      <xdr:nvSpPr>
        <xdr:cNvPr id="112" name="楕円 111"/>
        <xdr:cNvSpPr/>
      </xdr:nvSpPr>
      <xdr:spPr>
        <a:xfrm>
          <a:off x="9588500" y="62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45935</xdr:rowOff>
    </xdr:from>
    <xdr:ext cx="534377" cy="259045"/>
    <xdr:sp macro="" textlink="">
      <xdr:nvSpPr>
        <xdr:cNvPr id="113" name="n_1aveValue【道路】&#10;一人当たり延長"/>
        <xdr:cNvSpPr txBox="1"/>
      </xdr:nvSpPr>
      <xdr:spPr>
        <a:xfrm>
          <a:off x="93594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14" name="n_2aveValue【道路】&#10;一人当たり延長"/>
        <xdr:cNvSpPr txBox="1"/>
      </xdr:nvSpPr>
      <xdr:spPr>
        <a:xfrm>
          <a:off x="8483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154774</xdr:rowOff>
    </xdr:from>
    <xdr:ext cx="534377" cy="259045"/>
    <xdr:sp macro="" textlink="">
      <xdr:nvSpPr>
        <xdr:cNvPr id="115" name="n_1mainValue【道路】&#10;一人当たり延長"/>
        <xdr:cNvSpPr txBox="1"/>
      </xdr:nvSpPr>
      <xdr:spPr>
        <a:xfrm>
          <a:off x="9359411" y="59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0" name="直線コネクタ 139"/>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1"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2" name="直線コネクタ 141"/>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3"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44" name="直線コネクタ 143"/>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5"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6" name="フローチャート: 判断 145"/>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47" name="フローチャート: 判断 146"/>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48" name="フローチャート: 判断 147"/>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54" name="楕円 153"/>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125747</xdr:rowOff>
    </xdr:from>
    <xdr:ext cx="405111" cy="259045"/>
    <xdr:sp macro="" textlink="">
      <xdr:nvSpPr>
        <xdr:cNvPr id="155"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56"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157" name="n_1main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9" name="テキスト ボックス 16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1" name="テキスト ボックス 17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3" name="テキスト ボックス 17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5" name="テキスト ボックス 17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79" name="直線コネクタ 178"/>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0"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81" name="直線コネクタ 180"/>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82"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83" name="直線コネクタ 182"/>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85768</xdr:rowOff>
    </xdr:from>
    <xdr:ext cx="599010" cy="259045"/>
    <xdr:sp macro="" textlink="">
      <xdr:nvSpPr>
        <xdr:cNvPr id="184" name="【橋りょう・トンネル】&#10;一人当たり有形固定資産（償却資産）額平均値テキスト"/>
        <xdr:cNvSpPr txBox="1"/>
      </xdr:nvSpPr>
      <xdr:spPr>
        <a:xfrm>
          <a:off x="10515600" y="10201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85" name="フローチャート: 判断 184"/>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86" name="フローチャート: 判断 185"/>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187" name="フローチャート: 判断 186"/>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66677</xdr:rowOff>
    </xdr:from>
    <xdr:to>
      <xdr:col>50</xdr:col>
      <xdr:colOff>165100</xdr:colOff>
      <xdr:row>63</xdr:row>
      <xdr:rowOff>168277</xdr:rowOff>
    </xdr:to>
    <xdr:sp macro="" textlink="">
      <xdr:nvSpPr>
        <xdr:cNvPr id="193" name="楕円 192"/>
        <xdr:cNvSpPr/>
      </xdr:nvSpPr>
      <xdr:spPr>
        <a:xfrm>
          <a:off x="9588500" y="10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159092</xdr:rowOff>
    </xdr:from>
    <xdr:ext cx="599010" cy="259045"/>
    <xdr:sp macro="" textlink="">
      <xdr:nvSpPr>
        <xdr:cNvPr id="194" name="n_1aveValue【橋りょう・トンネル】&#10;一人当たり有形固定資産（償却資産）額"/>
        <xdr:cNvSpPr txBox="1"/>
      </xdr:nvSpPr>
      <xdr:spPr>
        <a:xfrm>
          <a:off x="93270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195" name="n_2aveValue【橋りょう・トンネル】&#10;一人当たり有形固定資産（償却資産）額"/>
        <xdr:cNvSpPr txBox="1"/>
      </xdr:nvSpPr>
      <xdr:spPr>
        <a:xfrm>
          <a:off x="8450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159404</xdr:rowOff>
    </xdr:from>
    <xdr:ext cx="534377" cy="259045"/>
    <xdr:sp macro="" textlink="">
      <xdr:nvSpPr>
        <xdr:cNvPr id="196" name="n_1mainValue【橋りょう・トンネル】&#10;一人当たり有形固定資産（償却資産）額"/>
        <xdr:cNvSpPr txBox="1"/>
      </xdr:nvSpPr>
      <xdr:spPr>
        <a:xfrm>
          <a:off x="9359411" y="10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110489</xdr:rowOff>
    </xdr:from>
    <xdr:to>
      <xdr:col>24</xdr:col>
      <xdr:colOff>62865</xdr:colOff>
      <xdr:row>83</xdr:row>
      <xdr:rowOff>83820</xdr:rowOff>
    </xdr:to>
    <xdr:cxnSp macro="">
      <xdr:nvCxnSpPr>
        <xdr:cNvPr id="221" name="直線コネクタ 220"/>
        <xdr:cNvCxnSpPr/>
      </xdr:nvCxnSpPr>
      <xdr:spPr>
        <a:xfrm flipV="1">
          <a:off x="4634865" y="13312139"/>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87647</xdr:rowOff>
    </xdr:from>
    <xdr:ext cx="405111" cy="259045"/>
    <xdr:sp macro="" textlink="">
      <xdr:nvSpPr>
        <xdr:cNvPr id="222" name="【公営住宅】&#10;有形固定資産減価償却率最小値テキスト"/>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83820</xdr:rowOff>
    </xdr:from>
    <xdr:to>
      <xdr:col>24</xdr:col>
      <xdr:colOff>152400</xdr:colOff>
      <xdr:row>83</xdr:row>
      <xdr:rowOff>83820</xdr:rowOff>
    </xdr:to>
    <xdr:cxnSp macro="">
      <xdr:nvCxnSpPr>
        <xdr:cNvPr id="223" name="直線コネクタ 222"/>
        <xdr:cNvCxnSpPr/>
      </xdr:nvCxnSpPr>
      <xdr:spPr>
        <a:xfrm>
          <a:off x="4546600" y="143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57166</xdr:rowOff>
    </xdr:from>
    <xdr:ext cx="405111" cy="259045"/>
    <xdr:sp macro="" textlink="">
      <xdr:nvSpPr>
        <xdr:cNvPr id="224" name="【公営住宅】&#10;有形固定資産減価償却率最大値テキスト"/>
        <xdr:cNvSpPr txBox="1"/>
      </xdr:nvSpPr>
      <xdr:spPr>
        <a:xfrm>
          <a:off x="4673600" y="1308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25" name="直線コネクタ 224"/>
        <xdr:cNvCxnSpPr/>
      </xdr:nvCxnSpPr>
      <xdr:spPr>
        <a:xfrm>
          <a:off x="4546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121938</xdr:rowOff>
    </xdr:from>
    <xdr:ext cx="405111" cy="259045"/>
    <xdr:sp macro="" textlink="">
      <xdr:nvSpPr>
        <xdr:cNvPr id="226" name="【公営住宅】&#10;有形固定資産減価償却率平均値テキスト"/>
        <xdr:cNvSpPr txBox="1"/>
      </xdr:nvSpPr>
      <xdr:spPr>
        <a:xfrm>
          <a:off x="4673600" y="13666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27" name="フローチャート: 判断 226"/>
        <xdr:cNvSpPr/>
      </xdr:nvSpPr>
      <xdr:spPr>
        <a:xfrm>
          <a:off x="4584700" y="1368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2539</xdr:rowOff>
    </xdr:from>
    <xdr:to>
      <xdr:col>20</xdr:col>
      <xdr:colOff>38100</xdr:colOff>
      <xdr:row>81</xdr:row>
      <xdr:rowOff>104139</xdr:rowOff>
    </xdr:to>
    <xdr:sp macro="" textlink="">
      <xdr:nvSpPr>
        <xdr:cNvPr id="228" name="フローチャート: 判断 227"/>
        <xdr:cNvSpPr/>
      </xdr:nvSpPr>
      <xdr:spPr>
        <a:xfrm>
          <a:off x="3746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82550</xdr:rowOff>
    </xdr:from>
    <xdr:to>
      <xdr:col>15</xdr:col>
      <xdr:colOff>101600</xdr:colOff>
      <xdr:row>81</xdr:row>
      <xdr:rowOff>12700</xdr:rowOff>
    </xdr:to>
    <xdr:sp macro="" textlink="">
      <xdr:nvSpPr>
        <xdr:cNvPr id="229" name="フローチャート: 判断 228"/>
        <xdr:cNvSpPr/>
      </xdr:nvSpPr>
      <xdr:spPr>
        <a:xfrm>
          <a:off x="2857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235" name="楕円 234"/>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120666</xdr:rowOff>
    </xdr:from>
    <xdr:ext cx="405111" cy="259045"/>
    <xdr:sp macro="" textlink="">
      <xdr:nvSpPr>
        <xdr:cNvPr id="236" name="n_1aveValue【公営住宅】&#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37" name="n_2aveValue【公営住宅】&#10;有形固定資産減価償却率"/>
        <xdr:cNvSpPr txBox="1"/>
      </xdr:nvSpPr>
      <xdr:spPr>
        <a:xfrm>
          <a:off x="2705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238" name="n_1mainValue【公営住宅】&#10;有形固定資産減価償却率"/>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60" name="直線コネクタ 259"/>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61"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62" name="直線コネクタ 261"/>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63"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64" name="直線コネクタ 263"/>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21962</xdr:rowOff>
    </xdr:from>
    <xdr:ext cx="469744" cy="259045"/>
    <xdr:sp macro="" textlink="">
      <xdr:nvSpPr>
        <xdr:cNvPr id="265" name="【公営住宅】&#10;一人当たり面積平均値テキスト"/>
        <xdr:cNvSpPr txBox="1"/>
      </xdr:nvSpPr>
      <xdr:spPr>
        <a:xfrm>
          <a:off x="10515600" y="1425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66" name="フローチャート: 判断 265"/>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67" name="フローチャート: 判断 266"/>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68" name="フローチャート: 判断 267"/>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274" name="楕円 273"/>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102685</xdr:rowOff>
    </xdr:from>
    <xdr:ext cx="469744" cy="259045"/>
    <xdr:sp macro="" textlink="">
      <xdr:nvSpPr>
        <xdr:cNvPr id="275"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276" name="n_2aveValue【公営住宅】&#10;一人当たり面積"/>
        <xdr:cNvSpPr txBox="1"/>
      </xdr:nvSpPr>
      <xdr:spPr>
        <a:xfrm>
          <a:off x="8515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135805</xdr:rowOff>
    </xdr:from>
    <xdr:ext cx="469744" cy="259045"/>
    <xdr:sp macro="" textlink="">
      <xdr:nvSpPr>
        <xdr:cNvPr id="277" name="n_1mainValue【公営住宅】&#10;一人当たり面積"/>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4" name="テキスト ボックス 30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6" name="テキスト ボックス 30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6" name="テキスト ボックス 31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117022</xdr:rowOff>
    </xdr:from>
    <xdr:to>
      <xdr:col>85</xdr:col>
      <xdr:colOff>126364</xdr:colOff>
      <xdr:row>42</xdr:row>
      <xdr:rowOff>37012</xdr:rowOff>
    </xdr:to>
    <xdr:cxnSp macro="">
      <xdr:nvCxnSpPr>
        <xdr:cNvPr id="320" name="直線コネクタ 319"/>
        <xdr:cNvCxnSpPr/>
      </xdr:nvCxnSpPr>
      <xdr:spPr>
        <a:xfrm flipV="1">
          <a:off x="16318864" y="611777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40839</xdr:rowOff>
    </xdr:from>
    <xdr:ext cx="405111" cy="259045"/>
    <xdr:sp macro="" textlink="">
      <xdr:nvSpPr>
        <xdr:cNvPr id="321" name="【認定こども園・幼稚園・保育所】&#10;有形固定資産減価償却率最小値テキスト"/>
        <xdr:cNvSpPr txBox="1"/>
      </xdr:nvSpPr>
      <xdr:spPr>
        <a:xfrm>
          <a:off x="16357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37012</xdr:rowOff>
    </xdr:from>
    <xdr:to>
      <xdr:col>86</xdr:col>
      <xdr:colOff>25400</xdr:colOff>
      <xdr:row>42</xdr:row>
      <xdr:rowOff>37012</xdr:rowOff>
    </xdr:to>
    <xdr:cxnSp macro="">
      <xdr:nvCxnSpPr>
        <xdr:cNvPr id="322" name="直線コネクタ 321"/>
        <xdr:cNvCxnSpPr/>
      </xdr:nvCxnSpPr>
      <xdr:spPr>
        <a:xfrm>
          <a:off x="16230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63699</xdr:rowOff>
    </xdr:from>
    <xdr:ext cx="405111" cy="259045"/>
    <xdr:sp macro="" textlink="">
      <xdr:nvSpPr>
        <xdr:cNvPr id="323" name="【認定こども園・幼稚園・保育所】&#10;有形固定資産減価償却率最大値テキスト"/>
        <xdr:cNvSpPr txBox="1"/>
      </xdr:nvSpPr>
      <xdr:spPr>
        <a:xfrm>
          <a:off x="16357600" y="589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117022</xdr:rowOff>
    </xdr:from>
    <xdr:to>
      <xdr:col>86</xdr:col>
      <xdr:colOff>25400</xdr:colOff>
      <xdr:row>35</xdr:row>
      <xdr:rowOff>117022</xdr:rowOff>
    </xdr:to>
    <xdr:cxnSp macro="">
      <xdr:nvCxnSpPr>
        <xdr:cNvPr id="324" name="直線コネクタ 323"/>
        <xdr:cNvCxnSpPr/>
      </xdr:nvCxnSpPr>
      <xdr:spPr>
        <a:xfrm>
          <a:off x="16230600" y="611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47914</xdr:rowOff>
    </xdr:from>
    <xdr:ext cx="405111" cy="259045"/>
    <xdr:sp macro="" textlink="">
      <xdr:nvSpPr>
        <xdr:cNvPr id="325" name="【認定こども園・幼稚園・保育所】&#10;有形固定資産減価償却率平均値テキスト"/>
        <xdr:cNvSpPr txBox="1"/>
      </xdr:nvSpPr>
      <xdr:spPr>
        <a:xfrm>
          <a:off x="16357600" y="6734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69487</xdr:rowOff>
    </xdr:from>
    <xdr:to>
      <xdr:col>85</xdr:col>
      <xdr:colOff>177800</xdr:colOff>
      <xdr:row>39</xdr:row>
      <xdr:rowOff>171087</xdr:rowOff>
    </xdr:to>
    <xdr:sp macro="" textlink="">
      <xdr:nvSpPr>
        <xdr:cNvPr id="326" name="フローチャート: 判断 325"/>
        <xdr:cNvSpPr/>
      </xdr:nvSpPr>
      <xdr:spPr>
        <a:xfrm>
          <a:off x="162687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23767</xdr:rowOff>
    </xdr:from>
    <xdr:to>
      <xdr:col>81</xdr:col>
      <xdr:colOff>101600</xdr:colOff>
      <xdr:row>39</xdr:row>
      <xdr:rowOff>125367</xdr:rowOff>
    </xdr:to>
    <xdr:sp macro="" textlink="">
      <xdr:nvSpPr>
        <xdr:cNvPr id="327" name="フローチャート: 判断 326"/>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22134</xdr:rowOff>
    </xdr:from>
    <xdr:to>
      <xdr:col>76</xdr:col>
      <xdr:colOff>165100</xdr:colOff>
      <xdr:row>40</xdr:row>
      <xdr:rowOff>123734</xdr:rowOff>
    </xdr:to>
    <xdr:sp macro="" textlink="">
      <xdr:nvSpPr>
        <xdr:cNvPr id="328" name="フローチャート: 判断 327"/>
        <xdr:cNvSpPr/>
      </xdr:nvSpPr>
      <xdr:spPr>
        <a:xfrm>
          <a:off x="14541500" y="688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97246</xdr:rowOff>
    </xdr:from>
    <xdr:to>
      <xdr:col>81</xdr:col>
      <xdr:colOff>101600</xdr:colOff>
      <xdr:row>33</xdr:row>
      <xdr:rowOff>27396</xdr:rowOff>
    </xdr:to>
    <xdr:sp macro="" textlink="">
      <xdr:nvSpPr>
        <xdr:cNvPr id="334" name="楕円 333"/>
        <xdr:cNvSpPr/>
      </xdr:nvSpPr>
      <xdr:spPr>
        <a:xfrm>
          <a:off x="15430500" y="55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116494</xdr:rowOff>
    </xdr:from>
    <xdr:ext cx="405111" cy="259045"/>
    <xdr:sp macro="" textlink="">
      <xdr:nvSpPr>
        <xdr:cNvPr id="335" name="n_1aveValue【認定こども園・幼稚園・保育所】&#10;有形固定資産減価償却率"/>
        <xdr:cNvSpPr txBox="1"/>
      </xdr:nvSpPr>
      <xdr:spPr>
        <a:xfrm>
          <a:off x="15266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140261</xdr:rowOff>
    </xdr:from>
    <xdr:ext cx="405111" cy="259045"/>
    <xdr:sp macro="" textlink="">
      <xdr:nvSpPr>
        <xdr:cNvPr id="336" name="n_2aveValue【認定こども園・幼稚園・保育所】&#10;有形固定資産減価償却率"/>
        <xdr:cNvSpPr txBox="1"/>
      </xdr:nvSpPr>
      <xdr:spPr>
        <a:xfrm>
          <a:off x="14389744" y="665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43923</xdr:rowOff>
    </xdr:from>
    <xdr:ext cx="405111" cy="259045"/>
    <xdr:sp macro="" textlink="">
      <xdr:nvSpPr>
        <xdr:cNvPr id="337" name="n_1mainValue【認定こども園・幼稚園・保育所】&#10;有形固定資産減価償却率"/>
        <xdr:cNvSpPr txBox="1"/>
      </xdr:nvSpPr>
      <xdr:spPr>
        <a:xfrm>
          <a:off x="15266044" y="53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8" name="テキスト ボックス 34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360" name="直線コネクタ 359"/>
        <xdr:cNvCxnSpPr/>
      </xdr:nvCxnSpPr>
      <xdr:spPr>
        <a:xfrm flipV="1">
          <a:off x="221608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361" name="【認定こども園・幼稚園・保育所】&#10;一人当たり面積最小値テキスト"/>
        <xdr:cNvSpPr txBox="1"/>
      </xdr:nvSpPr>
      <xdr:spPr>
        <a:xfrm>
          <a:off x="221996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362" name="直線コネクタ 361"/>
        <xdr:cNvCxnSpPr/>
      </xdr:nvCxnSpPr>
      <xdr:spPr>
        <a:xfrm>
          <a:off x="22072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363" name="【認定こども園・幼稚園・保育所】&#10;一人当たり面積最大値テキスト"/>
        <xdr:cNvSpPr txBox="1"/>
      </xdr:nvSpPr>
      <xdr:spPr>
        <a:xfrm>
          <a:off x="221996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364" name="直線コネクタ 363"/>
        <xdr:cNvCxnSpPr/>
      </xdr:nvCxnSpPr>
      <xdr:spPr>
        <a:xfrm>
          <a:off x="22072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170705</xdr:rowOff>
    </xdr:from>
    <xdr:ext cx="469744" cy="259045"/>
    <xdr:sp macro="" textlink="">
      <xdr:nvSpPr>
        <xdr:cNvPr id="365" name="【認定こども園・幼稚園・保育所】&#10;一人当たり面積平均値テキスト"/>
        <xdr:cNvSpPr txBox="1"/>
      </xdr:nvSpPr>
      <xdr:spPr>
        <a:xfrm>
          <a:off x="22199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366" name="フローチャート: 判断 365"/>
        <xdr:cNvSpPr/>
      </xdr:nvSpPr>
      <xdr:spPr>
        <a:xfrm>
          <a:off x="22110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367" name="フローチャート: 判断 366"/>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368" name="フローチャート: 判断 367"/>
        <xdr:cNvSpPr/>
      </xdr:nvSpPr>
      <xdr:spPr>
        <a:xfrm>
          <a:off x="20383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374" name="楕円 373"/>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61231</xdr:rowOff>
    </xdr:from>
    <xdr:ext cx="469744" cy="259045"/>
    <xdr:sp macro="" textlink="">
      <xdr:nvSpPr>
        <xdr:cNvPr id="375"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376" name="n_2aveValue【認定こども園・幼稚園・保育所】&#10;一人当たり面積"/>
        <xdr:cNvSpPr txBox="1"/>
      </xdr:nvSpPr>
      <xdr:spPr>
        <a:xfrm>
          <a:off x="20199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377"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9" name="直線コネクタ 38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0" name="テキスト ボックス 38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1" name="直線コネクタ 39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2" name="テキスト ボックス 39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3" name="直線コネクタ 39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4" name="テキスト ボックス 39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5" name="直線コネクタ 39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6" name="テキスト ボックス 39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8" name="テキスト ボックス 3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11430</xdr:rowOff>
    </xdr:from>
    <xdr:to>
      <xdr:col>85</xdr:col>
      <xdr:colOff>126364</xdr:colOff>
      <xdr:row>63</xdr:row>
      <xdr:rowOff>130302</xdr:rowOff>
    </xdr:to>
    <xdr:cxnSp macro="">
      <xdr:nvCxnSpPr>
        <xdr:cNvPr id="400" name="直線コネクタ 399"/>
        <xdr:cNvCxnSpPr/>
      </xdr:nvCxnSpPr>
      <xdr:spPr>
        <a:xfrm flipV="1">
          <a:off x="16318864" y="1012698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134129</xdr:rowOff>
    </xdr:from>
    <xdr:ext cx="405111" cy="259045"/>
    <xdr:sp macro="" textlink="">
      <xdr:nvSpPr>
        <xdr:cNvPr id="401" name="【学校施設】&#10;有形固定資産減価償却率最小値テキスト"/>
        <xdr:cNvSpPr txBox="1"/>
      </xdr:nvSpPr>
      <xdr:spPr>
        <a:xfrm>
          <a:off x="163576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02" name="直線コネクタ 401"/>
        <xdr:cNvCxnSpPr/>
      </xdr:nvCxnSpPr>
      <xdr:spPr>
        <a:xfrm>
          <a:off x="16230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129557</xdr:rowOff>
    </xdr:from>
    <xdr:ext cx="405111" cy="259045"/>
    <xdr:sp macro="" textlink="">
      <xdr:nvSpPr>
        <xdr:cNvPr id="403" name="【学校施設】&#10;有形固定資産減価償却率最大値テキスト"/>
        <xdr:cNvSpPr txBox="1"/>
      </xdr:nvSpPr>
      <xdr:spPr>
        <a:xfrm>
          <a:off x="16357600"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11430</xdr:rowOff>
    </xdr:from>
    <xdr:to>
      <xdr:col>86</xdr:col>
      <xdr:colOff>25400</xdr:colOff>
      <xdr:row>59</xdr:row>
      <xdr:rowOff>11430</xdr:rowOff>
    </xdr:to>
    <xdr:cxnSp macro="">
      <xdr:nvCxnSpPr>
        <xdr:cNvPr id="404" name="直線コネクタ 403"/>
        <xdr:cNvCxnSpPr/>
      </xdr:nvCxnSpPr>
      <xdr:spPr>
        <a:xfrm>
          <a:off x="16230600" y="1012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99077</xdr:rowOff>
    </xdr:from>
    <xdr:ext cx="405111" cy="259045"/>
    <xdr:sp macro="" textlink="">
      <xdr:nvSpPr>
        <xdr:cNvPr id="405" name="【学校施設】&#10;有形固定資産減価償却率平均値テキスト"/>
        <xdr:cNvSpPr txBox="1"/>
      </xdr:nvSpPr>
      <xdr:spPr>
        <a:xfrm>
          <a:off x="16357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06" name="フローチャート: 判断 405"/>
        <xdr:cNvSpPr/>
      </xdr:nvSpPr>
      <xdr:spPr>
        <a:xfrm>
          <a:off x="16268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10922</xdr:rowOff>
    </xdr:from>
    <xdr:to>
      <xdr:col>81</xdr:col>
      <xdr:colOff>101600</xdr:colOff>
      <xdr:row>61</xdr:row>
      <xdr:rowOff>112522</xdr:rowOff>
    </xdr:to>
    <xdr:sp macro="" textlink="">
      <xdr:nvSpPr>
        <xdr:cNvPr id="407" name="フローチャート: 判断 406"/>
        <xdr:cNvSpPr/>
      </xdr:nvSpPr>
      <xdr:spPr>
        <a:xfrm>
          <a:off x="15430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111506</xdr:rowOff>
    </xdr:from>
    <xdr:to>
      <xdr:col>76</xdr:col>
      <xdr:colOff>165100</xdr:colOff>
      <xdr:row>62</xdr:row>
      <xdr:rowOff>41656</xdr:rowOff>
    </xdr:to>
    <xdr:sp macro="" textlink="">
      <xdr:nvSpPr>
        <xdr:cNvPr id="408" name="フローチャート: 判断 407"/>
        <xdr:cNvSpPr/>
      </xdr:nvSpPr>
      <xdr:spPr>
        <a:xfrm>
          <a:off x="14541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168656</xdr:rowOff>
    </xdr:from>
    <xdr:to>
      <xdr:col>81</xdr:col>
      <xdr:colOff>101600</xdr:colOff>
      <xdr:row>57</xdr:row>
      <xdr:rowOff>98806</xdr:rowOff>
    </xdr:to>
    <xdr:sp macro="" textlink="">
      <xdr:nvSpPr>
        <xdr:cNvPr id="414" name="楕円 413"/>
        <xdr:cNvSpPr/>
      </xdr:nvSpPr>
      <xdr:spPr>
        <a:xfrm>
          <a:off x="15430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103649</xdr:rowOff>
    </xdr:from>
    <xdr:ext cx="405111" cy="259045"/>
    <xdr:sp macro="" textlink="">
      <xdr:nvSpPr>
        <xdr:cNvPr id="415" name="n_1aveValue【学校施設】&#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58183</xdr:rowOff>
    </xdr:from>
    <xdr:ext cx="405111" cy="259045"/>
    <xdr:sp macro="" textlink="">
      <xdr:nvSpPr>
        <xdr:cNvPr id="416" name="n_2aveValue【学校施設】&#10;有形固定資産減価償却率"/>
        <xdr:cNvSpPr txBox="1"/>
      </xdr:nvSpPr>
      <xdr:spPr>
        <a:xfrm>
          <a:off x="14389744" y="1034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115333</xdr:rowOff>
    </xdr:from>
    <xdr:ext cx="405111" cy="259045"/>
    <xdr:sp macro="" textlink="">
      <xdr:nvSpPr>
        <xdr:cNvPr id="417" name="n_1mainValue【学校施設】&#10;有形固定資産減価償却率"/>
        <xdr:cNvSpPr txBox="1"/>
      </xdr:nvSpPr>
      <xdr:spPr>
        <a:xfrm>
          <a:off x="15266044" y="954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9" name="直線コネクタ 4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0" name="テキスト ボックス 4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1" name="直線コネクタ 4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2" name="テキスト ボックス 4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3" name="直線コネクタ 4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4" name="テキスト ボックス 4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5" name="直線コネクタ 4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6" name="テキスト ボックス 4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7" name="直線コネクタ 4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8" name="テキスト ボックス 4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9" name="直線コネクタ 4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0" name="テキスト ボックス 4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44" name="直線コネクタ 443"/>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45"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46" name="直線コネクタ 445"/>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47"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48" name="直線コネクタ 447"/>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54990</xdr:rowOff>
    </xdr:from>
    <xdr:ext cx="469744" cy="259045"/>
    <xdr:sp macro="" textlink="">
      <xdr:nvSpPr>
        <xdr:cNvPr id="449" name="【学校施設】&#10;一人当たり面積平均値テキスト"/>
        <xdr:cNvSpPr txBox="1"/>
      </xdr:nvSpPr>
      <xdr:spPr>
        <a:xfrm>
          <a:off x="22199600" y="1017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50" name="フローチャート: 判断 449"/>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51" name="フローチャート: 判断 450"/>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452" name="フローチャート: 判断 451"/>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458" name="楕円 457"/>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5278</xdr:rowOff>
    </xdr:from>
    <xdr:ext cx="469744" cy="259045"/>
    <xdr:sp macro="" textlink="">
      <xdr:nvSpPr>
        <xdr:cNvPr id="459" name="n_1aveValue【学校施設】&#10;一人当たり面積"/>
        <xdr:cNvSpPr txBox="1"/>
      </xdr:nvSpPr>
      <xdr:spPr>
        <a:xfrm>
          <a:off x="210757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460"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461" name="n_1mainValue【学校施設】&#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96" name="テキスト ボックス 49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98" name="テキスト ボックス 49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160782</xdr:rowOff>
    </xdr:from>
    <xdr:to>
      <xdr:col>85</xdr:col>
      <xdr:colOff>126364</xdr:colOff>
      <xdr:row>109</xdr:row>
      <xdr:rowOff>14478</xdr:rowOff>
    </xdr:to>
    <xdr:cxnSp macro="">
      <xdr:nvCxnSpPr>
        <xdr:cNvPr id="500" name="直線コネクタ 499"/>
        <xdr:cNvCxnSpPr/>
      </xdr:nvCxnSpPr>
      <xdr:spPr>
        <a:xfrm flipV="1">
          <a:off x="16318864" y="17477232"/>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18305</xdr:rowOff>
    </xdr:from>
    <xdr:ext cx="405111" cy="259045"/>
    <xdr:sp macro="" textlink="">
      <xdr:nvSpPr>
        <xdr:cNvPr id="501" name="【公民館】&#10;有形固定資産減価償却率最小値テキスト"/>
        <xdr:cNvSpPr txBox="1"/>
      </xdr:nvSpPr>
      <xdr:spPr>
        <a:xfrm>
          <a:off x="16357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14478</xdr:rowOff>
    </xdr:from>
    <xdr:to>
      <xdr:col>86</xdr:col>
      <xdr:colOff>25400</xdr:colOff>
      <xdr:row>109</xdr:row>
      <xdr:rowOff>14478</xdr:rowOff>
    </xdr:to>
    <xdr:cxnSp macro="">
      <xdr:nvCxnSpPr>
        <xdr:cNvPr id="502" name="直線コネクタ 501"/>
        <xdr:cNvCxnSpPr/>
      </xdr:nvCxnSpPr>
      <xdr:spPr>
        <a:xfrm>
          <a:off x="16230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107459</xdr:rowOff>
    </xdr:from>
    <xdr:ext cx="405111" cy="259045"/>
    <xdr:sp macro="" textlink="">
      <xdr:nvSpPr>
        <xdr:cNvPr id="503" name="【公民館】&#10;有形固定資産減価償却率最大値テキスト"/>
        <xdr:cNvSpPr txBox="1"/>
      </xdr:nvSpPr>
      <xdr:spPr>
        <a:xfrm>
          <a:off x="16357600" y="1725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160782</xdr:rowOff>
    </xdr:from>
    <xdr:to>
      <xdr:col>86</xdr:col>
      <xdr:colOff>25400</xdr:colOff>
      <xdr:row>101</xdr:row>
      <xdr:rowOff>160782</xdr:rowOff>
    </xdr:to>
    <xdr:cxnSp macro="">
      <xdr:nvCxnSpPr>
        <xdr:cNvPr id="504" name="直線コネクタ 503"/>
        <xdr:cNvCxnSpPr/>
      </xdr:nvCxnSpPr>
      <xdr:spPr>
        <a:xfrm>
          <a:off x="16230600" y="1747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118127</xdr:rowOff>
    </xdr:from>
    <xdr:ext cx="405111" cy="259045"/>
    <xdr:sp macro="" textlink="">
      <xdr:nvSpPr>
        <xdr:cNvPr id="505" name="【公民館】&#10;有形固定資産減価償却率平均値テキスト"/>
        <xdr:cNvSpPr txBox="1"/>
      </xdr:nvSpPr>
      <xdr:spPr>
        <a:xfrm>
          <a:off x="16357600" y="18291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506" name="フローチャート: 判断 505"/>
        <xdr:cNvSpPr/>
      </xdr:nvSpPr>
      <xdr:spPr>
        <a:xfrm>
          <a:off x="16268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61976</xdr:rowOff>
    </xdr:from>
    <xdr:to>
      <xdr:col>81</xdr:col>
      <xdr:colOff>101600</xdr:colOff>
      <xdr:row>106</xdr:row>
      <xdr:rowOff>163576</xdr:rowOff>
    </xdr:to>
    <xdr:sp macro="" textlink="">
      <xdr:nvSpPr>
        <xdr:cNvPr id="507" name="フローチャート: 判断 506"/>
        <xdr:cNvSpPr/>
      </xdr:nvSpPr>
      <xdr:spPr>
        <a:xfrm>
          <a:off x="15430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508" name="フローチャート: 判断 507"/>
        <xdr:cNvSpPr/>
      </xdr:nvSpPr>
      <xdr:spPr>
        <a:xfrm>
          <a:off x="145415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89408</xdr:rowOff>
    </xdr:from>
    <xdr:to>
      <xdr:col>81</xdr:col>
      <xdr:colOff>101600</xdr:colOff>
      <xdr:row>103</xdr:row>
      <xdr:rowOff>19558</xdr:rowOff>
    </xdr:to>
    <xdr:sp macro="" textlink="">
      <xdr:nvSpPr>
        <xdr:cNvPr id="514" name="楕円 513"/>
        <xdr:cNvSpPr/>
      </xdr:nvSpPr>
      <xdr:spPr>
        <a:xfrm>
          <a:off x="15430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154703</xdr:rowOff>
    </xdr:from>
    <xdr:ext cx="405111" cy="259045"/>
    <xdr:sp macro="" textlink="">
      <xdr:nvSpPr>
        <xdr:cNvPr id="515" name="n_1ave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88664</xdr:rowOff>
    </xdr:from>
    <xdr:ext cx="405111" cy="259045"/>
    <xdr:sp macro="" textlink="">
      <xdr:nvSpPr>
        <xdr:cNvPr id="516" name="n_2aveValue【公民館】&#10;有形固定資産減価償却率"/>
        <xdr:cNvSpPr txBox="1"/>
      </xdr:nvSpPr>
      <xdr:spPr>
        <a:xfrm>
          <a:off x="14389744" y="1826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36085</xdr:rowOff>
    </xdr:from>
    <xdr:ext cx="405111" cy="259045"/>
    <xdr:sp macro="" textlink="">
      <xdr:nvSpPr>
        <xdr:cNvPr id="517" name="n_1mainValue【公民館】&#10;有形固定資産減価償却率"/>
        <xdr:cNvSpPr txBox="1"/>
      </xdr:nvSpPr>
      <xdr:spPr>
        <a:xfrm>
          <a:off x="152660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114300</xdr:rowOff>
    </xdr:from>
    <xdr:to>
      <xdr:col>116</xdr:col>
      <xdr:colOff>62864</xdr:colOff>
      <xdr:row>108</xdr:row>
      <xdr:rowOff>129539</xdr:rowOff>
    </xdr:to>
    <xdr:cxnSp macro="">
      <xdr:nvCxnSpPr>
        <xdr:cNvPr id="542" name="直線コネクタ 541"/>
        <xdr:cNvCxnSpPr/>
      </xdr:nvCxnSpPr>
      <xdr:spPr>
        <a:xfrm flipV="1">
          <a:off x="22160864" y="17259300"/>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543"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544" name="直線コネクタ 543"/>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60977</xdr:rowOff>
    </xdr:from>
    <xdr:ext cx="469744" cy="259045"/>
    <xdr:sp macro="" textlink="">
      <xdr:nvSpPr>
        <xdr:cNvPr id="545" name="【公民館】&#10;一人当たり面積最大値テキスト"/>
        <xdr:cNvSpPr txBox="1"/>
      </xdr:nvSpPr>
      <xdr:spPr>
        <a:xfrm>
          <a:off x="221996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114300</xdr:rowOff>
    </xdr:from>
    <xdr:to>
      <xdr:col>116</xdr:col>
      <xdr:colOff>152400</xdr:colOff>
      <xdr:row>100</xdr:row>
      <xdr:rowOff>114300</xdr:rowOff>
    </xdr:to>
    <xdr:cxnSp macro="">
      <xdr:nvCxnSpPr>
        <xdr:cNvPr id="546" name="直線コネクタ 545"/>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547" name="【公民館】&#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548" name="フローチャート: 判断 547"/>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549" name="フローチャート: 判断 548"/>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52070</xdr:rowOff>
    </xdr:from>
    <xdr:to>
      <xdr:col>107</xdr:col>
      <xdr:colOff>101600</xdr:colOff>
      <xdr:row>105</xdr:row>
      <xdr:rowOff>153670</xdr:rowOff>
    </xdr:to>
    <xdr:sp macro="" textlink="">
      <xdr:nvSpPr>
        <xdr:cNvPr id="550" name="フローチャート: 判断 549"/>
        <xdr:cNvSpPr/>
      </xdr:nvSpPr>
      <xdr:spPr>
        <a:xfrm>
          <a:off x="20383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556" name="楕円 555"/>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25416</xdr:rowOff>
    </xdr:from>
    <xdr:ext cx="469744" cy="259045"/>
    <xdr:sp macro="" textlink="">
      <xdr:nvSpPr>
        <xdr:cNvPr id="557" name="n_1aveValue【公民館】&#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558" name="n_2aveValue【公民館】&#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559"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類似団体内平均値と比較して有形固定資産減価償却率が特に高い施設は、認定こども園・幼稚園・保育所、学校施設、公民館であり、低い施設は公営住宅である。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学校施設については、既存校舎・体育館の耐震補強工事や大規模改造工事を順次行っているものの、大規模改造工事が必要な施設が多く残っていることにより類似団体内平均値を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ポイント上回っている。公民館についても、岩井公民館が昭和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年に、猿島公民館が昭和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年に建築され年数が経過していることから、類似団体内平均値を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では認定こども園・幼稚園・保育所、学校施設、公営住宅、公民館で類似団体内平均値を下回っており、効率の良い施設運営がなされていると考えられる。今後も、公共施設等総合管理計画に基づき、施設の適正な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3" name="【図書館】&#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146793</xdr:rowOff>
    </xdr:from>
    <xdr:ext cx="405111" cy="259045"/>
    <xdr:sp macro="" textlink="">
      <xdr:nvSpPr>
        <xdr:cNvPr id="66" name="n_1ave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138067</xdr:rowOff>
    </xdr:from>
    <xdr:to>
      <xdr:col>15</xdr:col>
      <xdr:colOff>101600</xdr:colOff>
      <xdr:row>36</xdr:row>
      <xdr:rowOff>68217</xdr:rowOff>
    </xdr:to>
    <xdr:sp macro="" textlink="">
      <xdr:nvSpPr>
        <xdr:cNvPr id="67" name="フローチャート: 判断 66"/>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84744</xdr:rowOff>
    </xdr:from>
    <xdr:ext cx="405111" cy="259045"/>
    <xdr:sp macro="" textlink="">
      <xdr:nvSpPr>
        <xdr:cNvPr id="68" name="n_2aveValue【図書館】&#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11991</xdr:rowOff>
    </xdr:from>
    <xdr:ext cx="405111" cy="259045"/>
    <xdr:sp macro="" textlink="">
      <xdr:nvSpPr>
        <xdr:cNvPr id="75" name="n_1mainValue【図書館】&#10;有形固定資産減価償却率"/>
        <xdr:cNvSpPr txBox="1"/>
      </xdr:nvSpPr>
      <xdr:spPr>
        <a:xfrm>
          <a:off x="3582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99" name="直線コネクタ 98"/>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0"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1" name="直線コネクタ 100"/>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2"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3" name="直線コネクタ 102"/>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4"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5" name="フローチャート: 判断 104"/>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6" name="フローチャート: 判断 105"/>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108" name="フローチャート: 判断 107"/>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73677</xdr:rowOff>
    </xdr:from>
    <xdr:ext cx="469744" cy="259045"/>
    <xdr:sp macro="" textlink="">
      <xdr:nvSpPr>
        <xdr:cNvPr id="109"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15" name="楕円 114"/>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105427</xdr:rowOff>
    </xdr:from>
    <xdr:ext cx="469744" cy="259045"/>
    <xdr:sp macro="" textlink="">
      <xdr:nvSpPr>
        <xdr:cNvPr id="116"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8" name="直線コネクタ 127"/>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9" name="テキスト ボックス 128"/>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0" name="直線コネクタ 129"/>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1" name="テキスト ボックス 130"/>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2" name="直線コネクタ 131"/>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3" name="テキスト ボックス 132"/>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6" name="直線コネクタ 135"/>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7" name="テキスト ボックス 136"/>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8" name="直線コネクタ 137"/>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9" name="テキスト ボックス 138"/>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0" name="直線コネクタ 139"/>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1" name="テキスト ボックス 140"/>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45" name="直線コネクタ 144"/>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46"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47" name="直線コネクタ 146"/>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48"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49" name="直線コネクタ 148"/>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50"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1" name="フローチャート: 判断 150"/>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52" name="フローチャート: 判断 151"/>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127334</xdr:rowOff>
    </xdr:from>
    <xdr:ext cx="405111" cy="259045"/>
    <xdr:sp macro="" textlink="">
      <xdr:nvSpPr>
        <xdr:cNvPr id="153" name="n_1aveValue【体育館・プール】&#10;有形固定資産減価償却率"/>
        <xdr:cNvSpPr txBox="1"/>
      </xdr:nvSpPr>
      <xdr:spPr>
        <a:xfrm>
          <a:off x="35820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34925</xdr:rowOff>
    </xdr:from>
    <xdr:to>
      <xdr:col>15</xdr:col>
      <xdr:colOff>101600</xdr:colOff>
      <xdr:row>58</xdr:row>
      <xdr:rowOff>136525</xdr:rowOff>
    </xdr:to>
    <xdr:sp macro="" textlink="">
      <xdr:nvSpPr>
        <xdr:cNvPr id="154" name="フローチャート: 判断 153"/>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153052</xdr:rowOff>
    </xdr:from>
    <xdr:ext cx="405111" cy="259045"/>
    <xdr:sp macro="" textlink="">
      <xdr:nvSpPr>
        <xdr:cNvPr id="155" name="n_2aveValue【体育館・プール】&#10;有形固定資産減価償却率"/>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61" name="楕円 160"/>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41927</xdr:rowOff>
    </xdr:from>
    <xdr:ext cx="405111" cy="259045"/>
    <xdr:sp macro="" textlink="">
      <xdr:nvSpPr>
        <xdr:cNvPr id="162" name="n_1mainValue【体育館・プー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3" name="テキスト ボックス 17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187" name="直線コネクタ 186"/>
        <xdr:cNvCxnSpPr/>
      </xdr:nvCxnSpPr>
      <xdr:spPr>
        <a:xfrm flipV="1">
          <a:off x="10476865"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8"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9" name="直線コネクタ 188"/>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1" name="直線コネクタ 19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91457</xdr:rowOff>
    </xdr:from>
    <xdr:ext cx="469744" cy="259045"/>
    <xdr:sp macro="" textlink="">
      <xdr:nvSpPr>
        <xdr:cNvPr id="192" name="【体育館・プール】&#10;一人当たり面積平均値テキスト"/>
        <xdr:cNvSpPr txBox="1"/>
      </xdr:nvSpPr>
      <xdr:spPr>
        <a:xfrm>
          <a:off x="10515600" y="1020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193" name="フローチャート: 判断 192"/>
        <xdr:cNvSpPr/>
      </xdr:nvSpPr>
      <xdr:spPr>
        <a:xfrm>
          <a:off x="10426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194" name="フローチャート: 判断 193"/>
        <xdr:cNvSpPr/>
      </xdr:nvSpPr>
      <xdr:spPr>
        <a:xfrm>
          <a:off x="958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113047</xdr:rowOff>
    </xdr:from>
    <xdr:ext cx="469744" cy="259045"/>
    <xdr:sp macro="" textlink="">
      <xdr:nvSpPr>
        <xdr:cNvPr id="195" name="n_1aveValue【体育館・プール】&#10;一人当たり面積"/>
        <xdr:cNvSpPr txBox="1"/>
      </xdr:nvSpPr>
      <xdr:spPr>
        <a:xfrm>
          <a:off x="9391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6350</xdr:rowOff>
    </xdr:from>
    <xdr:to>
      <xdr:col>46</xdr:col>
      <xdr:colOff>38100</xdr:colOff>
      <xdr:row>61</xdr:row>
      <xdr:rowOff>107950</xdr:rowOff>
    </xdr:to>
    <xdr:sp macro="" textlink="">
      <xdr:nvSpPr>
        <xdr:cNvPr id="196" name="フローチャート: 判断 195"/>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124477</xdr:rowOff>
    </xdr:from>
    <xdr:ext cx="469744" cy="259045"/>
    <xdr:sp macro="" textlink="">
      <xdr:nvSpPr>
        <xdr:cNvPr id="197"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03" name="楕円 202"/>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72407</xdr:rowOff>
    </xdr:from>
    <xdr:ext cx="469744" cy="259045"/>
    <xdr:sp macro="" textlink="">
      <xdr:nvSpPr>
        <xdr:cNvPr id="204" name="n_1mainValue【体育館・プール】&#10;一人当たり面積"/>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6" name="直線コネクタ 21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7" name="テキスト ボックス 21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8" name="直線コネクタ 21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9" name="テキスト ボックス 21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0" name="直線コネクタ 21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1" name="テキスト ボックス 22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2" name="直線コネクタ 22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3" name="テキスト ボックス 22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72389</xdr:rowOff>
    </xdr:from>
    <xdr:to>
      <xdr:col>24</xdr:col>
      <xdr:colOff>62865</xdr:colOff>
      <xdr:row>82</xdr:row>
      <xdr:rowOff>51815</xdr:rowOff>
    </xdr:to>
    <xdr:cxnSp macro="">
      <xdr:nvCxnSpPr>
        <xdr:cNvPr id="227" name="直線コネクタ 226"/>
        <xdr:cNvCxnSpPr/>
      </xdr:nvCxnSpPr>
      <xdr:spPr>
        <a:xfrm flipV="1">
          <a:off x="4634865" y="13274039"/>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55642</xdr:rowOff>
    </xdr:from>
    <xdr:ext cx="405111" cy="259045"/>
    <xdr:sp macro="" textlink="">
      <xdr:nvSpPr>
        <xdr:cNvPr id="228" name="【福祉施設】&#10;有形固定資産減価償却率最小値テキスト"/>
        <xdr:cNvSpPr txBox="1"/>
      </xdr:nvSpPr>
      <xdr:spPr>
        <a:xfrm>
          <a:off x="4673600" y="1411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51815</xdr:rowOff>
    </xdr:from>
    <xdr:to>
      <xdr:col>24</xdr:col>
      <xdr:colOff>152400</xdr:colOff>
      <xdr:row>82</xdr:row>
      <xdr:rowOff>51815</xdr:rowOff>
    </xdr:to>
    <xdr:cxnSp macro="">
      <xdr:nvCxnSpPr>
        <xdr:cNvPr id="229" name="直線コネクタ 228"/>
        <xdr:cNvCxnSpPr/>
      </xdr:nvCxnSpPr>
      <xdr:spPr>
        <a:xfrm>
          <a:off x="4546600" y="1411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19066</xdr:rowOff>
    </xdr:from>
    <xdr:ext cx="405111" cy="259045"/>
    <xdr:sp macro="" textlink="">
      <xdr:nvSpPr>
        <xdr:cNvPr id="230" name="【福祉施設】&#10;有形固定資産減価償却率最大値テキスト"/>
        <xdr:cNvSpPr txBox="1"/>
      </xdr:nvSpPr>
      <xdr:spPr>
        <a:xfrm>
          <a:off x="46736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72389</xdr:rowOff>
    </xdr:from>
    <xdr:to>
      <xdr:col>24</xdr:col>
      <xdr:colOff>152400</xdr:colOff>
      <xdr:row>77</xdr:row>
      <xdr:rowOff>72389</xdr:rowOff>
    </xdr:to>
    <xdr:cxnSp macro="">
      <xdr:nvCxnSpPr>
        <xdr:cNvPr id="231" name="直線コネクタ 230"/>
        <xdr:cNvCxnSpPr/>
      </xdr:nvCxnSpPr>
      <xdr:spPr>
        <a:xfrm>
          <a:off x="4546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107459</xdr:rowOff>
    </xdr:from>
    <xdr:ext cx="405111" cy="259045"/>
    <xdr:sp macro="" textlink="">
      <xdr:nvSpPr>
        <xdr:cNvPr id="232" name="【福祉施設】&#10;有形固定資産減価償却率平均値テキスト"/>
        <xdr:cNvSpPr txBox="1"/>
      </xdr:nvSpPr>
      <xdr:spPr>
        <a:xfrm>
          <a:off x="4673600" y="13652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129032</xdr:rowOff>
    </xdr:from>
    <xdr:to>
      <xdr:col>24</xdr:col>
      <xdr:colOff>114300</xdr:colOff>
      <xdr:row>80</xdr:row>
      <xdr:rowOff>59182</xdr:rowOff>
    </xdr:to>
    <xdr:sp macro="" textlink="">
      <xdr:nvSpPr>
        <xdr:cNvPr id="233" name="フローチャート: 判断 232"/>
        <xdr:cNvSpPr/>
      </xdr:nvSpPr>
      <xdr:spPr>
        <a:xfrm>
          <a:off x="45847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58165</xdr:rowOff>
    </xdr:from>
    <xdr:to>
      <xdr:col>20</xdr:col>
      <xdr:colOff>38100</xdr:colOff>
      <xdr:row>80</xdr:row>
      <xdr:rowOff>159765</xdr:rowOff>
    </xdr:to>
    <xdr:sp macro="" textlink="">
      <xdr:nvSpPr>
        <xdr:cNvPr id="234" name="フローチャート: 判断 233"/>
        <xdr:cNvSpPr/>
      </xdr:nvSpPr>
      <xdr:spPr>
        <a:xfrm>
          <a:off x="37465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4842</xdr:rowOff>
    </xdr:from>
    <xdr:ext cx="405111" cy="259045"/>
    <xdr:sp macro="" textlink="">
      <xdr:nvSpPr>
        <xdr:cNvPr id="235" name="n_1aveValue【福祉施設】&#10;有形固定資産減価償却率"/>
        <xdr:cNvSpPr txBox="1"/>
      </xdr:nvSpPr>
      <xdr:spPr>
        <a:xfrm>
          <a:off x="35820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94742</xdr:rowOff>
    </xdr:from>
    <xdr:to>
      <xdr:col>15</xdr:col>
      <xdr:colOff>101600</xdr:colOff>
      <xdr:row>83</xdr:row>
      <xdr:rowOff>24892</xdr:rowOff>
    </xdr:to>
    <xdr:sp macro="" textlink="">
      <xdr:nvSpPr>
        <xdr:cNvPr id="236" name="フローチャート: 判断 235"/>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41419</xdr:rowOff>
    </xdr:from>
    <xdr:ext cx="405111" cy="259045"/>
    <xdr:sp macro="" textlink="">
      <xdr:nvSpPr>
        <xdr:cNvPr id="237" name="n_2aveValue【福祉施設】&#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99313</xdr:rowOff>
    </xdr:from>
    <xdr:to>
      <xdr:col>20</xdr:col>
      <xdr:colOff>38100</xdr:colOff>
      <xdr:row>85</xdr:row>
      <xdr:rowOff>29463</xdr:rowOff>
    </xdr:to>
    <xdr:sp macro="" textlink="">
      <xdr:nvSpPr>
        <xdr:cNvPr id="243" name="楕円 242"/>
        <xdr:cNvSpPr/>
      </xdr:nvSpPr>
      <xdr:spPr>
        <a:xfrm>
          <a:off x="3746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20590</xdr:rowOff>
    </xdr:from>
    <xdr:ext cx="405111" cy="259045"/>
    <xdr:sp macro="" textlink="">
      <xdr:nvSpPr>
        <xdr:cNvPr id="244" name="n_1mainValue【福祉施設】&#10;有形固定資産減価償却率"/>
        <xdr:cNvSpPr txBox="1"/>
      </xdr:nvSpPr>
      <xdr:spPr>
        <a:xfrm>
          <a:off x="35820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68" name="直線コネクタ 267"/>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69"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70" name="直線コネクタ 269"/>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71"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72" name="直線コネクタ 27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273" name="【福祉施設】&#10;一人当たり面積平均値テキスト"/>
        <xdr:cNvSpPr txBox="1"/>
      </xdr:nvSpPr>
      <xdr:spPr>
        <a:xfrm>
          <a:off x="10515600"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74" name="フローチャート: 判断 273"/>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75" name="フローチャート: 判断 274"/>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35577</xdr:rowOff>
    </xdr:from>
    <xdr:ext cx="469744" cy="259045"/>
    <xdr:sp macro="" textlink="">
      <xdr:nvSpPr>
        <xdr:cNvPr id="276" name="n_1ave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57150</xdr:rowOff>
    </xdr:from>
    <xdr:to>
      <xdr:col>46</xdr:col>
      <xdr:colOff>38100</xdr:colOff>
      <xdr:row>79</xdr:row>
      <xdr:rowOff>158750</xdr:rowOff>
    </xdr:to>
    <xdr:sp macro="" textlink="">
      <xdr:nvSpPr>
        <xdr:cNvPr id="277" name="フローチャート: 判断 276"/>
        <xdr:cNvSpPr/>
      </xdr:nvSpPr>
      <xdr:spPr>
        <a:xfrm>
          <a:off x="8699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78</xdr:row>
      <xdr:rowOff>3827</xdr:rowOff>
    </xdr:from>
    <xdr:ext cx="469744" cy="259045"/>
    <xdr:sp macro="" textlink="">
      <xdr:nvSpPr>
        <xdr:cNvPr id="278" name="n_2ave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31750</xdr:rowOff>
    </xdr:from>
    <xdr:to>
      <xdr:col>50</xdr:col>
      <xdr:colOff>165100</xdr:colOff>
      <xdr:row>83</xdr:row>
      <xdr:rowOff>133350</xdr:rowOff>
    </xdr:to>
    <xdr:sp macro="" textlink="">
      <xdr:nvSpPr>
        <xdr:cNvPr id="284" name="楕円 283"/>
        <xdr:cNvSpPr/>
      </xdr:nvSpPr>
      <xdr:spPr>
        <a:xfrm>
          <a:off x="9588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124477</xdr:rowOff>
    </xdr:from>
    <xdr:ext cx="469744" cy="259045"/>
    <xdr:sp macro="" textlink="">
      <xdr:nvSpPr>
        <xdr:cNvPr id="285" name="n_1main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7" name="テキスト ボックス 29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09" name="直線コネクタ 308"/>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10"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11" name="直線コネクタ 310"/>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12"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13" name="直線コネクタ 312"/>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14"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15" name="フローチャート: 判断 314"/>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16" name="フローチャート: 判断 315"/>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59072</xdr:rowOff>
    </xdr:from>
    <xdr:ext cx="405111" cy="259045"/>
    <xdr:sp macro="" textlink="">
      <xdr:nvSpPr>
        <xdr:cNvPr id="317"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149225</xdr:rowOff>
    </xdr:from>
    <xdr:to>
      <xdr:col>15</xdr:col>
      <xdr:colOff>101600</xdr:colOff>
      <xdr:row>104</xdr:row>
      <xdr:rowOff>79375</xdr:rowOff>
    </xdr:to>
    <xdr:sp macro="" textlink="">
      <xdr:nvSpPr>
        <xdr:cNvPr id="318" name="フローチャート: 判断 317"/>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95902</xdr:rowOff>
    </xdr:from>
    <xdr:ext cx="405111" cy="259045"/>
    <xdr:sp macro="" textlink="">
      <xdr:nvSpPr>
        <xdr:cNvPr id="319" name="n_2aveValue【市民会館】&#10;有形固定資産減価償却率"/>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82550</xdr:rowOff>
    </xdr:from>
    <xdr:to>
      <xdr:col>20</xdr:col>
      <xdr:colOff>38100</xdr:colOff>
      <xdr:row>104</xdr:row>
      <xdr:rowOff>12700</xdr:rowOff>
    </xdr:to>
    <xdr:sp macro="" textlink="">
      <xdr:nvSpPr>
        <xdr:cNvPr id="325" name="楕円 324"/>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29227</xdr:rowOff>
    </xdr:from>
    <xdr:ext cx="405111" cy="259045"/>
    <xdr:sp macro="" textlink="">
      <xdr:nvSpPr>
        <xdr:cNvPr id="326" name="n_1mainValue【市民会館】&#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50" name="直線コネクタ 349"/>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51"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52" name="直線コネクタ 351"/>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53"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54" name="直線コネクタ 353"/>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145559</xdr:rowOff>
    </xdr:from>
    <xdr:ext cx="469744" cy="259045"/>
    <xdr:sp macro="" textlink="">
      <xdr:nvSpPr>
        <xdr:cNvPr id="355" name="【市民会館】&#10;一人当たり面積平均値テキスト"/>
        <xdr:cNvSpPr txBox="1"/>
      </xdr:nvSpPr>
      <xdr:spPr>
        <a:xfrm>
          <a:off x="10515600" y="1831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56" name="フローチャート: 判断 355"/>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57" name="フローチャート: 判断 356"/>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7510</xdr:rowOff>
    </xdr:from>
    <xdr:ext cx="469744" cy="259045"/>
    <xdr:sp macro="" textlink="">
      <xdr:nvSpPr>
        <xdr:cNvPr id="358" name="n_1aveValue【市民会館】&#10;一人当たり面積"/>
        <xdr:cNvSpPr txBox="1"/>
      </xdr:nvSpPr>
      <xdr:spPr>
        <a:xfrm>
          <a:off x="9391727" y="183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61595</xdr:rowOff>
    </xdr:from>
    <xdr:to>
      <xdr:col>46</xdr:col>
      <xdr:colOff>38100</xdr:colOff>
      <xdr:row>108</xdr:row>
      <xdr:rowOff>163195</xdr:rowOff>
    </xdr:to>
    <xdr:sp macro="" textlink="">
      <xdr:nvSpPr>
        <xdr:cNvPr id="359" name="フローチャート: 判断 358"/>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8272</xdr:rowOff>
    </xdr:from>
    <xdr:ext cx="469744" cy="259045"/>
    <xdr:sp macro="" textlink="">
      <xdr:nvSpPr>
        <xdr:cNvPr id="360" name="n_2aveValue【市民会館】&#10;一人当たり面積"/>
        <xdr:cNvSpPr txBox="1"/>
      </xdr:nvSpPr>
      <xdr:spPr>
        <a:xfrm>
          <a:off x="85154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77978</xdr:rowOff>
    </xdr:from>
    <xdr:to>
      <xdr:col>50</xdr:col>
      <xdr:colOff>165100</xdr:colOff>
      <xdr:row>109</xdr:row>
      <xdr:rowOff>8128</xdr:rowOff>
    </xdr:to>
    <xdr:sp macro="" textlink="">
      <xdr:nvSpPr>
        <xdr:cNvPr id="366" name="楕円 365"/>
        <xdr:cNvSpPr/>
      </xdr:nvSpPr>
      <xdr:spPr>
        <a:xfrm>
          <a:off x="95885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170705</xdr:rowOff>
    </xdr:from>
    <xdr:ext cx="469744" cy="259045"/>
    <xdr:sp macro="" textlink="">
      <xdr:nvSpPr>
        <xdr:cNvPr id="367" name="n_1mainValue【市民会館】&#10;一人当たり面積"/>
        <xdr:cNvSpPr txBox="1"/>
      </xdr:nvSpPr>
      <xdr:spPr>
        <a:xfrm>
          <a:off x="9391727" y="186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8" name="テキスト ボックス 37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9" name="直線コネクタ 37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80" name="テキスト ボックス 37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81" name="直線コネクタ 38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82" name="テキスト ボックス 38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83" name="直線コネクタ 38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84" name="テキスト ボックス 38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7" name="直線コネクタ 38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8" name="テキスト ボックス 38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9" name="直線コネクタ 38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90" name="テキスト ボックス 38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91" name="直線コネクタ 39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92" name="テキスト ボックス 39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396" name="直線コネクタ 395"/>
        <xdr:cNvCxnSpPr/>
      </xdr:nvCxnSpPr>
      <xdr:spPr>
        <a:xfrm flipV="1">
          <a:off x="16318864"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397" name="【一般廃棄物処理施設】&#10;有形固定資産減価償却率最小値テキスト"/>
        <xdr:cNvSpPr txBox="1"/>
      </xdr:nvSpPr>
      <xdr:spPr>
        <a:xfrm>
          <a:off x="1635760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398" name="直線コネクタ 397"/>
        <xdr:cNvCxnSpPr/>
      </xdr:nvCxnSpPr>
      <xdr:spPr>
        <a:xfrm>
          <a:off x="16230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99"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00" name="直線コネクタ 399"/>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01" name="【一般廃棄物処理施設】&#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02" name="フローチャート: 判断 401"/>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03" name="フローチャート: 判断 402"/>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38117</xdr:rowOff>
    </xdr:from>
    <xdr:ext cx="405111" cy="259045"/>
    <xdr:sp macro="" textlink="">
      <xdr:nvSpPr>
        <xdr:cNvPr id="40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122555</xdr:rowOff>
    </xdr:from>
    <xdr:to>
      <xdr:col>76</xdr:col>
      <xdr:colOff>165100</xdr:colOff>
      <xdr:row>38</xdr:row>
      <xdr:rowOff>52705</xdr:rowOff>
    </xdr:to>
    <xdr:sp macro="" textlink="">
      <xdr:nvSpPr>
        <xdr:cNvPr id="405" name="フローチャート: 判断 404"/>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69232</xdr:rowOff>
    </xdr:from>
    <xdr:ext cx="405111" cy="259045"/>
    <xdr:sp macro="" textlink="">
      <xdr:nvSpPr>
        <xdr:cNvPr id="406"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412" name="楕円 411"/>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652</xdr:rowOff>
    </xdr:from>
    <xdr:ext cx="405111" cy="259045"/>
    <xdr:sp macro="" textlink="">
      <xdr:nvSpPr>
        <xdr:cNvPr id="413" name="n_1mainValue【一般廃棄物処理施設】&#10;有形固定資産減価償却率"/>
        <xdr:cNvSpPr txBox="1"/>
      </xdr:nvSpPr>
      <xdr:spPr>
        <a:xfrm>
          <a:off x="1526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7" name="テキスト ボックス 42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9" name="テキスト ボックス 42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31" name="テキスト ボックス 43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433" name="テキスト ボックス 43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5" name="テキスト ボックス 43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49078</xdr:rowOff>
    </xdr:from>
    <xdr:to>
      <xdr:col>116</xdr:col>
      <xdr:colOff>62864</xdr:colOff>
      <xdr:row>41</xdr:row>
      <xdr:rowOff>65146</xdr:rowOff>
    </xdr:to>
    <xdr:cxnSp macro="">
      <xdr:nvCxnSpPr>
        <xdr:cNvPr id="439" name="直線コネクタ 438"/>
        <xdr:cNvCxnSpPr/>
      </xdr:nvCxnSpPr>
      <xdr:spPr>
        <a:xfrm flipV="1">
          <a:off x="22160864" y="5706928"/>
          <a:ext cx="0" cy="138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68973</xdr:rowOff>
    </xdr:from>
    <xdr:ext cx="534377" cy="259045"/>
    <xdr:sp macro="" textlink="">
      <xdr:nvSpPr>
        <xdr:cNvPr id="440" name="【一般廃棄物処理施設】&#10;一人当たり有形固定資産（償却資産）額最小値テキスト"/>
        <xdr:cNvSpPr txBox="1"/>
      </xdr:nvSpPr>
      <xdr:spPr>
        <a:xfrm>
          <a:off x="22199600" y="7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65146</xdr:rowOff>
    </xdr:from>
    <xdr:to>
      <xdr:col>116</xdr:col>
      <xdr:colOff>152400</xdr:colOff>
      <xdr:row>41</xdr:row>
      <xdr:rowOff>65146</xdr:rowOff>
    </xdr:to>
    <xdr:cxnSp macro="">
      <xdr:nvCxnSpPr>
        <xdr:cNvPr id="441" name="直線コネクタ 440"/>
        <xdr:cNvCxnSpPr/>
      </xdr:nvCxnSpPr>
      <xdr:spPr>
        <a:xfrm>
          <a:off x="22072600" y="709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167205</xdr:rowOff>
    </xdr:from>
    <xdr:ext cx="534377" cy="259045"/>
    <xdr:sp macro="" textlink="">
      <xdr:nvSpPr>
        <xdr:cNvPr id="442" name="【一般廃棄物処理施設】&#10;一人当たり有形固定資産（償却資産）額最大値テキスト"/>
        <xdr:cNvSpPr txBox="1"/>
      </xdr:nvSpPr>
      <xdr:spPr>
        <a:xfrm>
          <a:off x="22199600" y="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49078</xdr:rowOff>
    </xdr:from>
    <xdr:to>
      <xdr:col>116</xdr:col>
      <xdr:colOff>152400</xdr:colOff>
      <xdr:row>33</xdr:row>
      <xdr:rowOff>49078</xdr:rowOff>
    </xdr:to>
    <xdr:cxnSp macro="">
      <xdr:nvCxnSpPr>
        <xdr:cNvPr id="443" name="直線コネクタ 442"/>
        <xdr:cNvCxnSpPr/>
      </xdr:nvCxnSpPr>
      <xdr:spPr>
        <a:xfrm>
          <a:off x="22072600" y="57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149674</xdr:rowOff>
    </xdr:from>
    <xdr:ext cx="534377" cy="259045"/>
    <xdr:sp macro="" textlink="">
      <xdr:nvSpPr>
        <xdr:cNvPr id="444" name="【一般廃棄物処理施設】&#10;一人当たり有形固定資産（償却資産）額平均値テキスト"/>
        <xdr:cNvSpPr txBox="1"/>
      </xdr:nvSpPr>
      <xdr:spPr>
        <a:xfrm>
          <a:off x="22199600" y="632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171247</xdr:rowOff>
    </xdr:from>
    <xdr:to>
      <xdr:col>116</xdr:col>
      <xdr:colOff>114300</xdr:colOff>
      <xdr:row>37</xdr:row>
      <xdr:rowOff>101397</xdr:rowOff>
    </xdr:to>
    <xdr:sp macro="" textlink="">
      <xdr:nvSpPr>
        <xdr:cNvPr id="445" name="フローチャート: 判断 444"/>
        <xdr:cNvSpPr/>
      </xdr:nvSpPr>
      <xdr:spPr>
        <a:xfrm>
          <a:off x="22110700" y="634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102895</xdr:rowOff>
    </xdr:from>
    <xdr:to>
      <xdr:col>112</xdr:col>
      <xdr:colOff>38100</xdr:colOff>
      <xdr:row>36</xdr:row>
      <xdr:rowOff>33045</xdr:rowOff>
    </xdr:to>
    <xdr:sp macro="" textlink="">
      <xdr:nvSpPr>
        <xdr:cNvPr id="446" name="フローチャート: 判断 445"/>
        <xdr:cNvSpPr/>
      </xdr:nvSpPr>
      <xdr:spPr>
        <a:xfrm>
          <a:off x="21272500" y="61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24172</xdr:rowOff>
    </xdr:from>
    <xdr:ext cx="534377" cy="259045"/>
    <xdr:sp macro="" textlink="">
      <xdr:nvSpPr>
        <xdr:cNvPr id="447" name="n_1aveValue【一般廃棄物処理施設】&#10;一人当たり有形固定資産（償却資産）額"/>
        <xdr:cNvSpPr txBox="1"/>
      </xdr:nvSpPr>
      <xdr:spPr>
        <a:xfrm>
          <a:off x="21043411" y="61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136222</xdr:rowOff>
    </xdr:from>
    <xdr:to>
      <xdr:col>107</xdr:col>
      <xdr:colOff>101600</xdr:colOff>
      <xdr:row>38</xdr:row>
      <xdr:rowOff>66372</xdr:rowOff>
    </xdr:to>
    <xdr:sp macro="" textlink="">
      <xdr:nvSpPr>
        <xdr:cNvPr id="448" name="フローチャート: 判断 447"/>
        <xdr:cNvSpPr/>
      </xdr:nvSpPr>
      <xdr:spPr>
        <a:xfrm>
          <a:off x="20383500" y="647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82899</xdr:rowOff>
    </xdr:from>
    <xdr:ext cx="534377" cy="259045"/>
    <xdr:sp macro="" textlink="">
      <xdr:nvSpPr>
        <xdr:cNvPr id="449" name="n_2aveValue【一般廃棄物処理施設】&#10;一人当たり有形固定資産（償却資産）額"/>
        <xdr:cNvSpPr txBox="1"/>
      </xdr:nvSpPr>
      <xdr:spPr>
        <a:xfrm>
          <a:off x="20167111" y="62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78501</xdr:rowOff>
    </xdr:from>
    <xdr:to>
      <xdr:col>112</xdr:col>
      <xdr:colOff>38100</xdr:colOff>
      <xdr:row>36</xdr:row>
      <xdr:rowOff>8651</xdr:rowOff>
    </xdr:to>
    <xdr:sp macro="" textlink="">
      <xdr:nvSpPr>
        <xdr:cNvPr id="455" name="楕円 454"/>
        <xdr:cNvSpPr/>
      </xdr:nvSpPr>
      <xdr:spPr>
        <a:xfrm>
          <a:off x="21272500" y="60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34</xdr:row>
      <xdr:rowOff>25178</xdr:rowOff>
    </xdr:from>
    <xdr:ext cx="534377" cy="259045"/>
    <xdr:sp macro="" textlink="">
      <xdr:nvSpPr>
        <xdr:cNvPr id="456" name="n_1mainValue【一般廃棄物処理施設】&#10;一人当たり有形固定資産（償却資産）額"/>
        <xdr:cNvSpPr txBox="1"/>
      </xdr:nvSpPr>
      <xdr:spPr>
        <a:xfrm>
          <a:off x="21043411" y="585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7" name="テキスト ボックス 4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8" name="直線コネクタ 4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9" name="テキスト ボックス 4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0" name="直線コネクタ 4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1" name="テキスト ボックス 4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2" name="直線コネクタ 4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3" name="テキスト ボックス 4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4" name="直線コネクタ 4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5" name="テキスト ボックス 4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6" name="直線コネクタ 4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7" name="テキスト ボックス 4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481" name="直線コネクタ 480"/>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82"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83" name="直線コネクタ 48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84"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5" name="直線コネクタ 48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486"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87" name="フローチャート: 判断 486"/>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488" name="フローチャート: 判断 487"/>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91457</xdr:rowOff>
    </xdr:from>
    <xdr:ext cx="405111" cy="259045"/>
    <xdr:sp macro="" textlink="">
      <xdr:nvSpPr>
        <xdr:cNvPr id="489"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13970</xdr:rowOff>
    </xdr:from>
    <xdr:to>
      <xdr:col>76</xdr:col>
      <xdr:colOff>165100</xdr:colOff>
      <xdr:row>62</xdr:row>
      <xdr:rowOff>115570</xdr:rowOff>
    </xdr:to>
    <xdr:sp macro="" textlink="">
      <xdr:nvSpPr>
        <xdr:cNvPr id="490" name="フローチャート: 判断 489"/>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132097</xdr:rowOff>
    </xdr:from>
    <xdr:ext cx="405111" cy="259045"/>
    <xdr:sp macro="" textlink="">
      <xdr:nvSpPr>
        <xdr:cNvPr id="491" name="n_2aveValue【保健センター・保健所】&#10;有形固定資産減価償却率"/>
        <xdr:cNvSpPr txBox="1"/>
      </xdr:nvSpPr>
      <xdr:spPr>
        <a:xfrm>
          <a:off x="143897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97" name="楕円 496"/>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21607</xdr:rowOff>
    </xdr:from>
    <xdr:ext cx="405111" cy="259045"/>
    <xdr:sp macro="" textlink="">
      <xdr:nvSpPr>
        <xdr:cNvPr id="498"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9" name="直線コネクタ 5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0" name="テキスト ボックス 5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1" name="直線コネクタ 5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2" name="テキスト ボックス 5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3" name="直線コネクタ 5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4" name="テキスト ボックス 5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5" name="直線コネクタ 5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6" name="テキスト ボックス 5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520" name="直線コネクタ 519"/>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521"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522" name="直線コネクタ 521"/>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23"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24" name="直線コネクタ 523"/>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19067</xdr:rowOff>
    </xdr:from>
    <xdr:ext cx="469744" cy="259045"/>
    <xdr:sp macro="" textlink="">
      <xdr:nvSpPr>
        <xdr:cNvPr id="525" name="【保健センター・保健所】&#10;一人当たり面積平均値テキスト"/>
        <xdr:cNvSpPr txBox="1"/>
      </xdr:nvSpPr>
      <xdr:spPr>
        <a:xfrm>
          <a:off x="22199600" y="996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526" name="フローチャート: 判断 525"/>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527" name="フローチャート: 判断 526"/>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90187</xdr:rowOff>
    </xdr:from>
    <xdr:ext cx="469744" cy="259045"/>
    <xdr:sp macro="" textlink="">
      <xdr:nvSpPr>
        <xdr:cNvPr id="528" name="n_1aveValue【保健センター・保健所】&#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166370</xdr:rowOff>
    </xdr:from>
    <xdr:to>
      <xdr:col>107</xdr:col>
      <xdr:colOff>101600</xdr:colOff>
      <xdr:row>56</xdr:row>
      <xdr:rowOff>96520</xdr:rowOff>
    </xdr:to>
    <xdr:sp macro="" textlink="">
      <xdr:nvSpPr>
        <xdr:cNvPr id="529" name="フローチャート: 判断 528"/>
        <xdr:cNvSpPr/>
      </xdr:nvSpPr>
      <xdr:spPr>
        <a:xfrm>
          <a:off x="20383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54</xdr:row>
      <xdr:rowOff>113047</xdr:rowOff>
    </xdr:from>
    <xdr:ext cx="469744" cy="259045"/>
    <xdr:sp macro="" textlink="">
      <xdr:nvSpPr>
        <xdr:cNvPr id="530" name="n_2aveValue【保健センター・保健所】&#10;一人当たり面積"/>
        <xdr:cNvSpPr txBox="1"/>
      </xdr:nvSpPr>
      <xdr:spPr>
        <a:xfrm>
          <a:off x="20199427"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36" name="楕円 535"/>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7637</xdr:rowOff>
    </xdr:from>
    <xdr:ext cx="469744" cy="259045"/>
    <xdr:sp macro="" textlink="">
      <xdr:nvSpPr>
        <xdr:cNvPr id="537" name="n_1mainValue【保健センター・保健所】&#10;一人当たり面積"/>
        <xdr:cNvSpPr txBox="1"/>
      </xdr:nvSpPr>
      <xdr:spPr>
        <a:xfrm>
          <a:off x="21075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8" name="テキスト ボックス 54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9" name="直線コネクタ 5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0" name="テキスト ボックス 5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1" name="直線コネクタ 5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2" name="テキスト ボックス 5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3" name="直線コネクタ 5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4" name="テキスト ボックス 5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5" name="直線コネクタ 5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6" name="テキスト ボックス 5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7" name="直線コネクタ 5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8" name="テキスト ボックス 55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86</xdr:row>
      <xdr:rowOff>80011</xdr:rowOff>
    </xdr:to>
    <xdr:cxnSp macro="">
      <xdr:nvCxnSpPr>
        <xdr:cNvPr id="562" name="直線コネクタ 561"/>
        <xdr:cNvCxnSpPr/>
      </xdr:nvCxnSpPr>
      <xdr:spPr>
        <a:xfrm flipV="1">
          <a:off x="16318864" y="1327785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83838</xdr:rowOff>
    </xdr:from>
    <xdr:ext cx="405111" cy="259045"/>
    <xdr:sp macro="" textlink="">
      <xdr:nvSpPr>
        <xdr:cNvPr id="563" name="【消防施設】&#10;有形固定資産減価償却率最小値テキスト"/>
        <xdr:cNvSpPr txBox="1"/>
      </xdr:nvSpPr>
      <xdr:spPr>
        <a:xfrm>
          <a:off x="16357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80011</xdr:rowOff>
    </xdr:from>
    <xdr:to>
      <xdr:col>86</xdr:col>
      <xdr:colOff>25400</xdr:colOff>
      <xdr:row>86</xdr:row>
      <xdr:rowOff>80011</xdr:rowOff>
    </xdr:to>
    <xdr:cxnSp macro="">
      <xdr:nvCxnSpPr>
        <xdr:cNvPr id="564" name="直線コネクタ 563"/>
        <xdr:cNvCxnSpPr/>
      </xdr:nvCxnSpPr>
      <xdr:spPr>
        <a:xfrm>
          <a:off x="16230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565" name="【消防施設】&#10;有形固定資産減価償却率最大値テキスト"/>
        <xdr:cNvSpPr txBox="1"/>
      </xdr:nvSpPr>
      <xdr:spPr>
        <a:xfrm>
          <a:off x="16357600"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566" name="直線コネクタ 565"/>
        <xdr:cNvCxnSpPr/>
      </xdr:nvCxnSpPr>
      <xdr:spPr>
        <a:xfrm>
          <a:off x="16230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67"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568" name="フローチャート: 判断 567"/>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139700</xdr:rowOff>
    </xdr:from>
    <xdr:to>
      <xdr:col>81</xdr:col>
      <xdr:colOff>101600</xdr:colOff>
      <xdr:row>80</xdr:row>
      <xdr:rowOff>69850</xdr:rowOff>
    </xdr:to>
    <xdr:sp macro="" textlink="">
      <xdr:nvSpPr>
        <xdr:cNvPr id="569" name="フローチャート: 判断 568"/>
        <xdr:cNvSpPr/>
      </xdr:nvSpPr>
      <xdr:spPr>
        <a:xfrm>
          <a:off x="15430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60977</xdr:rowOff>
    </xdr:from>
    <xdr:ext cx="405111" cy="259045"/>
    <xdr:sp macro="" textlink="">
      <xdr:nvSpPr>
        <xdr:cNvPr id="570" name="n_1aveValue【消防施設】&#10;有形固定資産減価償却率"/>
        <xdr:cNvSpPr txBox="1"/>
      </xdr:nvSpPr>
      <xdr:spPr>
        <a:xfrm>
          <a:off x="152660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13970</xdr:rowOff>
    </xdr:from>
    <xdr:to>
      <xdr:col>76</xdr:col>
      <xdr:colOff>165100</xdr:colOff>
      <xdr:row>79</xdr:row>
      <xdr:rowOff>115570</xdr:rowOff>
    </xdr:to>
    <xdr:sp macro="" textlink="">
      <xdr:nvSpPr>
        <xdr:cNvPr id="571" name="フローチャート: 判断 570"/>
        <xdr:cNvSpPr/>
      </xdr:nvSpPr>
      <xdr:spPr>
        <a:xfrm>
          <a:off x="14541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132097</xdr:rowOff>
    </xdr:from>
    <xdr:ext cx="405111" cy="259045"/>
    <xdr:sp macro="" textlink="">
      <xdr:nvSpPr>
        <xdr:cNvPr id="572" name="n_2aveValue【消防施設】&#10;有形固定資産減価償却率"/>
        <xdr:cNvSpPr txBox="1"/>
      </xdr:nvSpPr>
      <xdr:spPr>
        <a:xfrm>
          <a:off x="14389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55880</xdr:rowOff>
    </xdr:from>
    <xdr:to>
      <xdr:col>81</xdr:col>
      <xdr:colOff>101600</xdr:colOff>
      <xdr:row>77</xdr:row>
      <xdr:rowOff>157480</xdr:rowOff>
    </xdr:to>
    <xdr:sp macro="" textlink="">
      <xdr:nvSpPr>
        <xdr:cNvPr id="578" name="楕円 577"/>
        <xdr:cNvSpPr/>
      </xdr:nvSpPr>
      <xdr:spPr>
        <a:xfrm>
          <a:off x="15430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2557</xdr:rowOff>
    </xdr:from>
    <xdr:ext cx="405111" cy="259045"/>
    <xdr:sp macro="" textlink="">
      <xdr:nvSpPr>
        <xdr:cNvPr id="579" name="n_1mainValue【消防施設】&#10;有形固定資産減価償却率"/>
        <xdr:cNvSpPr txBox="1"/>
      </xdr:nvSpPr>
      <xdr:spPr>
        <a:xfrm>
          <a:off x="152660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0" name="テキスト ボックス 5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04" name="直線コネクタ 603"/>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05"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06" name="直線コネクタ 60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7"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8" name="直線コネクタ 6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80027</xdr:rowOff>
    </xdr:from>
    <xdr:ext cx="469744" cy="259045"/>
    <xdr:sp macro="" textlink="">
      <xdr:nvSpPr>
        <xdr:cNvPr id="609" name="【消防施設】&#10;一人当たり面積平均値テキスト"/>
        <xdr:cNvSpPr txBox="1"/>
      </xdr:nvSpPr>
      <xdr:spPr>
        <a:xfrm>
          <a:off x="22199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0" name="フローチャート: 判断 609"/>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11" name="フローチャート: 判断 610"/>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156227</xdr:rowOff>
    </xdr:from>
    <xdr:ext cx="469744" cy="259045"/>
    <xdr:sp macro="" textlink="">
      <xdr:nvSpPr>
        <xdr:cNvPr id="612"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xdr:rowOff>
    </xdr:from>
    <xdr:to>
      <xdr:col>107</xdr:col>
      <xdr:colOff>101600</xdr:colOff>
      <xdr:row>84</xdr:row>
      <xdr:rowOff>107950</xdr:rowOff>
    </xdr:to>
    <xdr:sp macro="" textlink="">
      <xdr:nvSpPr>
        <xdr:cNvPr id="613" name="フローチャート: 判断 612"/>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124477</xdr:rowOff>
    </xdr:from>
    <xdr:ext cx="469744" cy="259045"/>
    <xdr:sp macro="" textlink="">
      <xdr:nvSpPr>
        <xdr:cNvPr id="614" name="n_2aveValue【消防施設】&#10;一人当たり面積"/>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xdr:rowOff>
    </xdr:from>
    <xdr:to>
      <xdr:col>112</xdr:col>
      <xdr:colOff>38100</xdr:colOff>
      <xdr:row>82</xdr:row>
      <xdr:rowOff>107950</xdr:rowOff>
    </xdr:to>
    <xdr:sp macro="" textlink="">
      <xdr:nvSpPr>
        <xdr:cNvPr id="620" name="楕円 619"/>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124477</xdr:rowOff>
    </xdr:from>
    <xdr:ext cx="469744" cy="259045"/>
    <xdr:sp macro="" textlink="">
      <xdr:nvSpPr>
        <xdr:cNvPr id="621" name="n_1mainValue【消防施設】&#10;一人当たり面積"/>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76200</xdr:rowOff>
    </xdr:from>
    <xdr:to>
      <xdr:col>89</xdr:col>
      <xdr:colOff>177800</xdr:colOff>
      <xdr:row>108</xdr:row>
      <xdr:rowOff>76200</xdr:rowOff>
    </xdr:to>
    <xdr:cxnSp macro="">
      <xdr:nvCxnSpPr>
        <xdr:cNvPr id="632" name="直線コネクタ 6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107</xdr:row>
      <xdr:rowOff>105427</xdr:rowOff>
    </xdr:from>
    <xdr:ext cx="338939" cy="259045"/>
    <xdr:sp macro="" textlink="">
      <xdr:nvSpPr>
        <xdr:cNvPr id="633" name="テキスト ボックス 632"/>
        <xdr:cNvSpPr txBox="1"/>
      </xdr:nvSpPr>
      <xdr:spPr>
        <a:xfrm>
          <a:off x="12107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4" name="直線コネクタ 6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5" name="テキスト ボックス 6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6" name="直線コネクタ 6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7" name="テキスト ボックス 6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8" name="直線コネクタ 6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9" name="テキスト ボックス 6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1" name="テキスト ボックス 6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104</xdr:row>
      <xdr:rowOff>85344</xdr:rowOff>
    </xdr:to>
    <xdr:cxnSp macro="">
      <xdr:nvCxnSpPr>
        <xdr:cNvPr id="643" name="直線コネクタ 642"/>
        <xdr:cNvCxnSpPr/>
      </xdr:nvCxnSpPr>
      <xdr:spPr>
        <a:xfrm flipV="1">
          <a:off x="16318864" y="17106900"/>
          <a:ext cx="0" cy="80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89171</xdr:rowOff>
    </xdr:from>
    <xdr:ext cx="405111" cy="259045"/>
    <xdr:sp macro="" textlink="">
      <xdr:nvSpPr>
        <xdr:cNvPr id="644" name="【庁舎】&#10;有形固定資産減価償却率最小値テキスト"/>
        <xdr:cNvSpPr txBox="1"/>
      </xdr:nvSpPr>
      <xdr:spPr>
        <a:xfrm>
          <a:off x="16357600" y="179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104</xdr:row>
      <xdr:rowOff>85344</xdr:rowOff>
    </xdr:from>
    <xdr:to>
      <xdr:col>86</xdr:col>
      <xdr:colOff>25400</xdr:colOff>
      <xdr:row>104</xdr:row>
      <xdr:rowOff>85344</xdr:rowOff>
    </xdr:to>
    <xdr:cxnSp macro="">
      <xdr:nvCxnSpPr>
        <xdr:cNvPr id="645" name="直線コネクタ 644"/>
        <xdr:cNvCxnSpPr/>
      </xdr:nvCxnSpPr>
      <xdr:spPr>
        <a:xfrm>
          <a:off x="16230600" y="179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46" name="【庁舎】&#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47" name="直線コネクタ 646"/>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47262</xdr:rowOff>
    </xdr:from>
    <xdr:ext cx="405111" cy="259045"/>
    <xdr:sp macro="" textlink="">
      <xdr:nvSpPr>
        <xdr:cNvPr id="648" name="【庁舎】&#10;有形固定資産減価償却率平均値テキスト"/>
        <xdr:cNvSpPr txBox="1"/>
      </xdr:nvSpPr>
      <xdr:spPr>
        <a:xfrm>
          <a:off x="16357600" y="1736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68835</xdr:rowOff>
    </xdr:from>
    <xdr:to>
      <xdr:col>85</xdr:col>
      <xdr:colOff>177800</xdr:colOff>
      <xdr:row>101</xdr:row>
      <xdr:rowOff>170435</xdr:rowOff>
    </xdr:to>
    <xdr:sp macro="" textlink="">
      <xdr:nvSpPr>
        <xdr:cNvPr id="649" name="フローチャート: 判断 648"/>
        <xdr:cNvSpPr/>
      </xdr:nvSpPr>
      <xdr:spPr>
        <a:xfrm>
          <a:off x="162687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52832</xdr:rowOff>
    </xdr:from>
    <xdr:to>
      <xdr:col>81</xdr:col>
      <xdr:colOff>101600</xdr:colOff>
      <xdr:row>102</xdr:row>
      <xdr:rowOff>154432</xdr:rowOff>
    </xdr:to>
    <xdr:sp macro="" textlink="">
      <xdr:nvSpPr>
        <xdr:cNvPr id="650" name="フローチャート: 判断 649"/>
        <xdr:cNvSpPr/>
      </xdr:nvSpPr>
      <xdr:spPr>
        <a:xfrm>
          <a:off x="15430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170959</xdr:rowOff>
    </xdr:from>
    <xdr:ext cx="405111" cy="259045"/>
    <xdr:sp macro="" textlink="">
      <xdr:nvSpPr>
        <xdr:cNvPr id="651" name="n_1aveValue【庁舎】&#10;有形固定資産減価償却率"/>
        <xdr:cNvSpPr txBox="1"/>
      </xdr:nvSpPr>
      <xdr:spPr>
        <a:xfrm>
          <a:off x="152660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148844</xdr:rowOff>
    </xdr:from>
    <xdr:to>
      <xdr:col>76</xdr:col>
      <xdr:colOff>165100</xdr:colOff>
      <xdr:row>101</xdr:row>
      <xdr:rowOff>78994</xdr:rowOff>
    </xdr:to>
    <xdr:sp macro="" textlink="">
      <xdr:nvSpPr>
        <xdr:cNvPr id="652" name="フローチャート: 判断 651"/>
        <xdr:cNvSpPr/>
      </xdr:nvSpPr>
      <xdr:spPr>
        <a:xfrm>
          <a:off x="14541500" y="172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95521</xdr:rowOff>
    </xdr:from>
    <xdr:ext cx="405111" cy="259045"/>
    <xdr:sp macro="" textlink="">
      <xdr:nvSpPr>
        <xdr:cNvPr id="653" name="n_2aveValue【庁舎】&#10;有形固定資産減価償却率"/>
        <xdr:cNvSpPr txBox="1"/>
      </xdr:nvSpPr>
      <xdr:spPr>
        <a:xfrm>
          <a:off x="143897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xdr:rowOff>
    </xdr:from>
    <xdr:to>
      <xdr:col>81</xdr:col>
      <xdr:colOff>101600</xdr:colOff>
      <xdr:row>107</xdr:row>
      <xdr:rowOff>106426</xdr:rowOff>
    </xdr:to>
    <xdr:sp macro="" textlink="">
      <xdr:nvSpPr>
        <xdr:cNvPr id="659" name="楕円 658"/>
        <xdr:cNvSpPr/>
      </xdr:nvSpPr>
      <xdr:spPr>
        <a:xfrm>
          <a:off x="1543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107</xdr:row>
      <xdr:rowOff>97553</xdr:rowOff>
    </xdr:from>
    <xdr:ext cx="340478" cy="259045"/>
    <xdr:sp macro="" textlink="">
      <xdr:nvSpPr>
        <xdr:cNvPr id="660" name="n_1mainValue【庁舎】&#10;有形固定資産減価償却率"/>
        <xdr:cNvSpPr txBox="1"/>
      </xdr:nvSpPr>
      <xdr:spPr>
        <a:xfrm>
          <a:off x="15298361" y="1844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1" name="テキスト ボックス 6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683" name="直線コネクタ 682"/>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684"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685" name="直線コネクタ 684"/>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686"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687" name="直線コネクタ 686"/>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88409</xdr:rowOff>
    </xdr:from>
    <xdr:ext cx="469744" cy="259045"/>
    <xdr:sp macro="" textlink="">
      <xdr:nvSpPr>
        <xdr:cNvPr id="688" name="【庁舎】&#10;一人当たり面積平均値テキスト"/>
        <xdr:cNvSpPr txBox="1"/>
      </xdr:nvSpPr>
      <xdr:spPr>
        <a:xfrm>
          <a:off x="22199600" y="1774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689" name="フローチャート: 判断 688"/>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690" name="フローチャート: 判断 689"/>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122699</xdr:rowOff>
    </xdr:from>
    <xdr:ext cx="469744" cy="259045"/>
    <xdr:sp macro="" textlink="">
      <xdr:nvSpPr>
        <xdr:cNvPr id="691"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25400</xdr:rowOff>
    </xdr:from>
    <xdr:to>
      <xdr:col>107</xdr:col>
      <xdr:colOff>101600</xdr:colOff>
      <xdr:row>104</xdr:row>
      <xdr:rowOff>127000</xdr:rowOff>
    </xdr:to>
    <xdr:sp macro="" textlink="">
      <xdr:nvSpPr>
        <xdr:cNvPr id="692" name="フローチャート: 判断 691"/>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143527</xdr:rowOff>
    </xdr:from>
    <xdr:ext cx="469744" cy="259045"/>
    <xdr:sp macro="" textlink="">
      <xdr:nvSpPr>
        <xdr:cNvPr id="693" name="n_2ave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xdr:rowOff>
    </xdr:from>
    <xdr:to>
      <xdr:col>112</xdr:col>
      <xdr:colOff>38100</xdr:colOff>
      <xdr:row>102</xdr:row>
      <xdr:rowOff>117856</xdr:rowOff>
    </xdr:to>
    <xdr:sp macro="" textlink="">
      <xdr:nvSpPr>
        <xdr:cNvPr id="699" name="楕円 698"/>
        <xdr:cNvSpPr/>
      </xdr:nvSpPr>
      <xdr:spPr>
        <a:xfrm>
          <a:off x="21272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134383</xdr:rowOff>
    </xdr:from>
    <xdr:ext cx="469744" cy="259045"/>
    <xdr:sp macro="" textlink="">
      <xdr:nvSpPr>
        <xdr:cNvPr id="700" name="n_1mainValue【庁舎】&#10;一人当たり面積"/>
        <xdr:cNvSpPr txBox="1"/>
      </xdr:nvSpPr>
      <xdr:spPr>
        <a:xfrm>
          <a:off x="21075727" y="172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類似団体内平均値と比較して有形固定資産減価償却率が高い施設は、一般廃棄物処理施設、保健センター・保健所、消防施設、市民会館であり、低い施設は図書館、体育館・プール、福祉施設、庁舎である。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保健センターについては、建設から相当期間経過していることから、類似団体内平均値よりも</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11.5</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上回っており、現時点で改修の予定は無いことから、今後も率が上昇していくと考えられる。市民会館については、市民音楽ホールが建設から相当期間経過しているものの、舞台機構設備や空調設備の工事を順次行っていることにより、類似団体内平均値と比較して</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ポイント上回るにとどまっている。</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体育館については、総合体育館の天井耐震化工事を平成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年度に、空調設備工事を平成</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年度に行ったことにより、類似団体内平均値よりも</a:t>
          </a:r>
          <a:r>
            <a:rPr kumimoji="1" lang="en-US" altLang="ja-JP" sz="1300" baseline="0">
              <a:latin typeface="ＭＳ Ｐゴシック" panose="020B0600070205080204" pitchFamily="50" charset="-128"/>
              <a:ea typeface="ＭＳ Ｐゴシック" panose="020B0600070205080204" pitchFamily="50" charset="-128"/>
            </a:rPr>
            <a:t>15.9</a:t>
          </a:r>
          <a:r>
            <a:rPr kumimoji="1" lang="ja-JP" altLang="en-US" sz="1300" baseline="0">
              <a:latin typeface="ＭＳ Ｐゴシック" panose="020B0600070205080204" pitchFamily="50" charset="-128"/>
              <a:ea typeface="ＭＳ Ｐゴシック" panose="020B0600070205080204" pitchFamily="50" charset="-128"/>
            </a:rPr>
            <a:t>ポイント下回っている。庁舎については、東日本大震災により損壊し、平成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年度に新庁舎を竣工したため、類似団体内平均値よりも</a:t>
          </a:r>
          <a:r>
            <a:rPr kumimoji="1" lang="en-US" altLang="ja-JP" sz="1300" baseline="0">
              <a:latin typeface="ＭＳ Ｐゴシック" panose="020B0600070205080204" pitchFamily="50" charset="-128"/>
              <a:ea typeface="ＭＳ Ｐゴシック" panose="020B0600070205080204" pitchFamily="50" charset="-128"/>
            </a:rPr>
            <a:t>35.4</a:t>
          </a:r>
          <a:r>
            <a:rPr kumimoji="1" lang="ja-JP" altLang="en-US" sz="1300" baseline="0">
              <a:latin typeface="ＭＳ Ｐゴシック" panose="020B0600070205080204" pitchFamily="50" charset="-128"/>
              <a:ea typeface="ＭＳ Ｐゴシック" panose="020B0600070205080204" pitchFamily="50" charset="-128"/>
            </a:rPr>
            <a:t>ポイント下回っている。今後も、公共施設等総合管理計画に基づき、施設の適正な管理に努めていく。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財政力指数は、基準財政収入額について、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市町村民税所得割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単年度での積算では昨年度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昨年度同数の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80" name="直線コネクタ 79"/>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の低下とほぼ横ばいとなっている。これは、物件費、扶助費等の増などから分子である経常経費充当一般財源が増加し、地方税等の増などにより分母である経常一般財源も増加し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類似団体平均を上回っているため、引き続き経常経費を全般的に見直し、財政構造の弾力性の確保に努める。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114046</xdr:rowOff>
    </xdr:to>
    <xdr:cxnSp macro="">
      <xdr:nvCxnSpPr>
        <xdr:cNvPr id="132" name="直線コネクタ 131"/>
        <xdr:cNvCxnSpPr/>
      </xdr:nvCxnSpPr>
      <xdr:spPr>
        <a:xfrm flipV="1">
          <a:off x="4114800" y="112486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65</xdr:row>
      <xdr:rowOff>114046</xdr:rowOff>
    </xdr:to>
    <xdr:cxnSp macro="">
      <xdr:nvCxnSpPr>
        <xdr:cNvPr id="135" name="直線コネクタ 134"/>
        <xdr:cNvCxnSpPr/>
      </xdr:nvCxnSpPr>
      <xdr:spPr>
        <a:xfrm>
          <a:off x="3225800" y="1090117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5588</xdr:rowOff>
    </xdr:to>
    <xdr:cxnSp macro="">
      <xdr:nvCxnSpPr>
        <xdr:cNvPr id="138" name="直線コネクタ 137"/>
        <xdr:cNvCxnSpPr/>
      </xdr:nvCxnSpPr>
      <xdr:spPr>
        <a:xfrm flipV="1">
          <a:off x="2336800" y="109011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9" name="フローチャート: 判断 138"/>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40" name="テキスト ボックス 13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92456</xdr:rowOff>
    </xdr:to>
    <xdr:cxnSp macro="">
      <xdr:nvCxnSpPr>
        <xdr:cNvPr id="141" name="直線コネクタ 140"/>
        <xdr:cNvCxnSpPr/>
      </xdr:nvCxnSpPr>
      <xdr:spPr>
        <a:xfrm flipV="1">
          <a:off x="1447800" y="1097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45" name="テキスト ボックス 144"/>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1" name="楕円 150"/>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2"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3" name="楕円 152"/>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4" name="テキスト ボックス 153"/>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5" name="楕円 154"/>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6" name="テキスト ボックス 15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7" name="楕円 156"/>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8" name="テキスト ボックス 157"/>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9" name="楕円 158"/>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60" name="テキスト ボックス 159"/>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人当たりの金額は大幅に増加することになる。今後はこれらも含めた経費について、抑制していく必要がある。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6" name="直線コネクタ 185"/>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7"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88" name="直線コネクタ 187"/>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89"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0" name="直線コネクタ 189"/>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165782</xdr:rowOff>
    </xdr:from>
    <xdr:to>
      <xdr:col>23</xdr:col>
      <xdr:colOff>133350</xdr:colOff>
      <xdr:row>81</xdr:row>
      <xdr:rowOff>170329</xdr:rowOff>
    </xdr:to>
    <xdr:cxnSp macro="">
      <xdr:nvCxnSpPr>
        <xdr:cNvPr id="191" name="直線コネクタ 190"/>
        <xdr:cNvCxnSpPr/>
      </xdr:nvCxnSpPr>
      <xdr:spPr>
        <a:xfrm>
          <a:off x="4114800" y="14053232"/>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141104</xdr:rowOff>
    </xdr:from>
    <xdr:ext cx="762000" cy="259045"/>
    <xdr:sp macro="" textlink="">
      <xdr:nvSpPr>
        <xdr:cNvPr id="192" name="人件費・物件費等の状況平均値テキスト"/>
        <xdr:cNvSpPr txBox="1"/>
      </xdr:nvSpPr>
      <xdr:spPr>
        <a:xfrm>
          <a:off x="5041900" y="14200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3" name="フローチャート: 判断 192"/>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147678</xdr:rowOff>
    </xdr:from>
    <xdr:to>
      <xdr:col>19</xdr:col>
      <xdr:colOff>133350</xdr:colOff>
      <xdr:row>81</xdr:row>
      <xdr:rowOff>165782</xdr:rowOff>
    </xdr:to>
    <xdr:cxnSp macro="">
      <xdr:nvCxnSpPr>
        <xdr:cNvPr id="194" name="直線コネクタ 193"/>
        <xdr:cNvCxnSpPr/>
      </xdr:nvCxnSpPr>
      <xdr:spPr>
        <a:xfrm>
          <a:off x="3225800" y="14035128"/>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5" name="フローチャート: 判断 194"/>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73572</xdr:rowOff>
    </xdr:from>
    <xdr:ext cx="736600" cy="259045"/>
    <xdr:sp macro="" textlink="">
      <xdr:nvSpPr>
        <xdr:cNvPr id="196" name="テキスト ボックス 195"/>
        <xdr:cNvSpPr txBox="1"/>
      </xdr:nvSpPr>
      <xdr:spPr>
        <a:xfrm>
          <a:off x="3733800" y="1430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128102</xdr:rowOff>
    </xdr:from>
    <xdr:to>
      <xdr:col>15</xdr:col>
      <xdr:colOff>82550</xdr:colOff>
      <xdr:row>81</xdr:row>
      <xdr:rowOff>147678</xdr:rowOff>
    </xdr:to>
    <xdr:cxnSp macro="">
      <xdr:nvCxnSpPr>
        <xdr:cNvPr id="197" name="直線コネクタ 196"/>
        <xdr:cNvCxnSpPr/>
      </xdr:nvCxnSpPr>
      <xdr:spPr>
        <a:xfrm>
          <a:off x="2336800" y="14015552"/>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25766</xdr:rowOff>
    </xdr:from>
    <xdr:to>
      <xdr:col>15</xdr:col>
      <xdr:colOff>133350</xdr:colOff>
      <xdr:row>83</xdr:row>
      <xdr:rowOff>127366</xdr:rowOff>
    </xdr:to>
    <xdr:sp macro="" textlink="">
      <xdr:nvSpPr>
        <xdr:cNvPr id="198" name="フローチャート: 判断 197"/>
        <xdr:cNvSpPr/>
      </xdr:nvSpPr>
      <xdr:spPr>
        <a:xfrm>
          <a:off x="3175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112143</xdr:rowOff>
    </xdr:from>
    <xdr:ext cx="762000" cy="259045"/>
    <xdr:sp macro="" textlink="">
      <xdr:nvSpPr>
        <xdr:cNvPr id="199" name="テキスト ボックス 198"/>
        <xdr:cNvSpPr txBox="1"/>
      </xdr:nvSpPr>
      <xdr:spPr>
        <a:xfrm>
          <a:off x="2844800" y="143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117184</xdr:rowOff>
    </xdr:from>
    <xdr:to>
      <xdr:col>11</xdr:col>
      <xdr:colOff>31750</xdr:colOff>
      <xdr:row>81</xdr:row>
      <xdr:rowOff>128102</xdr:rowOff>
    </xdr:to>
    <xdr:cxnSp macro="">
      <xdr:nvCxnSpPr>
        <xdr:cNvPr id="200" name="直線コネクタ 199"/>
        <xdr:cNvCxnSpPr/>
      </xdr:nvCxnSpPr>
      <xdr:spPr>
        <a:xfrm>
          <a:off x="1447800" y="14004634"/>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1" name="フローチャート: 判断 200"/>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18573</xdr:rowOff>
    </xdr:from>
    <xdr:ext cx="762000" cy="259045"/>
    <xdr:sp macro="" textlink="">
      <xdr:nvSpPr>
        <xdr:cNvPr id="202" name="テキスト ボックス 201"/>
        <xdr:cNvSpPr txBox="1"/>
      </xdr:nvSpPr>
      <xdr:spPr>
        <a:xfrm>
          <a:off x="1955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3" name="フローチャート: 判断 202"/>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7231</xdr:rowOff>
    </xdr:from>
    <xdr:ext cx="762000" cy="259045"/>
    <xdr:sp macro="" textlink="">
      <xdr:nvSpPr>
        <xdr:cNvPr id="204" name="テキスト ボックス 203"/>
        <xdr:cNvSpPr txBox="1"/>
      </xdr:nvSpPr>
      <xdr:spPr>
        <a:xfrm>
          <a:off x="1066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119529</xdr:rowOff>
    </xdr:from>
    <xdr:to>
      <xdr:col>23</xdr:col>
      <xdr:colOff>184150</xdr:colOff>
      <xdr:row>82</xdr:row>
      <xdr:rowOff>49679</xdr:rowOff>
    </xdr:to>
    <xdr:sp macro="" textlink="">
      <xdr:nvSpPr>
        <xdr:cNvPr id="210" name="楕円 209"/>
        <xdr:cNvSpPr/>
      </xdr:nvSpPr>
      <xdr:spPr>
        <a:xfrm>
          <a:off x="4902200" y="140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40806</xdr:rowOff>
    </xdr:from>
    <xdr:ext cx="762000" cy="259045"/>
    <xdr:sp macro="" textlink="">
      <xdr:nvSpPr>
        <xdr:cNvPr id="211" name="人件費・物件費等の状況該当値テキスト"/>
        <xdr:cNvSpPr txBox="1"/>
      </xdr:nvSpPr>
      <xdr:spPr>
        <a:xfrm>
          <a:off x="5041900" y="13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114982</xdr:rowOff>
    </xdr:from>
    <xdr:to>
      <xdr:col>19</xdr:col>
      <xdr:colOff>184150</xdr:colOff>
      <xdr:row>82</xdr:row>
      <xdr:rowOff>45132</xdr:rowOff>
    </xdr:to>
    <xdr:sp macro="" textlink="">
      <xdr:nvSpPr>
        <xdr:cNvPr id="212" name="楕円 211"/>
        <xdr:cNvSpPr/>
      </xdr:nvSpPr>
      <xdr:spPr>
        <a:xfrm>
          <a:off x="4064000" y="140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55309</xdr:rowOff>
    </xdr:from>
    <xdr:ext cx="736600" cy="259045"/>
    <xdr:sp macro="" textlink="">
      <xdr:nvSpPr>
        <xdr:cNvPr id="213" name="テキスト ボックス 212"/>
        <xdr:cNvSpPr txBox="1"/>
      </xdr:nvSpPr>
      <xdr:spPr>
        <a:xfrm>
          <a:off x="3733800" y="1377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96878</xdr:rowOff>
    </xdr:from>
    <xdr:to>
      <xdr:col>15</xdr:col>
      <xdr:colOff>133350</xdr:colOff>
      <xdr:row>82</xdr:row>
      <xdr:rowOff>27028</xdr:rowOff>
    </xdr:to>
    <xdr:sp macro="" textlink="">
      <xdr:nvSpPr>
        <xdr:cNvPr id="214" name="楕円 213"/>
        <xdr:cNvSpPr/>
      </xdr:nvSpPr>
      <xdr:spPr>
        <a:xfrm>
          <a:off x="3175000" y="139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37205</xdr:rowOff>
    </xdr:from>
    <xdr:ext cx="762000" cy="259045"/>
    <xdr:sp macro="" textlink="">
      <xdr:nvSpPr>
        <xdr:cNvPr id="215" name="テキスト ボックス 214"/>
        <xdr:cNvSpPr txBox="1"/>
      </xdr:nvSpPr>
      <xdr:spPr>
        <a:xfrm>
          <a:off x="2844800" y="137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77302</xdr:rowOff>
    </xdr:from>
    <xdr:to>
      <xdr:col>11</xdr:col>
      <xdr:colOff>82550</xdr:colOff>
      <xdr:row>82</xdr:row>
      <xdr:rowOff>7452</xdr:rowOff>
    </xdr:to>
    <xdr:sp macro="" textlink="">
      <xdr:nvSpPr>
        <xdr:cNvPr id="216" name="楕円 215"/>
        <xdr:cNvSpPr/>
      </xdr:nvSpPr>
      <xdr:spPr>
        <a:xfrm>
          <a:off x="2286000" y="139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17629</xdr:rowOff>
    </xdr:from>
    <xdr:ext cx="762000" cy="259045"/>
    <xdr:sp macro="" textlink="">
      <xdr:nvSpPr>
        <xdr:cNvPr id="217" name="テキスト ボックス 216"/>
        <xdr:cNvSpPr txBox="1"/>
      </xdr:nvSpPr>
      <xdr:spPr>
        <a:xfrm>
          <a:off x="1955800" y="1373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66384</xdr:rowOff>
    </xdr:from>
    <xdr:to>
      <xdr:col>7</xdr:col>
      <xdr:colOff>31750</xdr:colOff>
      <xdr:row>81</xdr:row>
      <xdr:rowOff>167984</xdr:rowOff>
    </xdr:to>
    <xdr:sp macro="" textlink="">
      <xdr:nvSpPr>
        <xdr:cNvPr id="218" name="楕円 217"/>
        <xdr:cNvSpPr/>
      </xdr:nvSpPr>
      <xdr:spPr>
        <a:xfrm>
          <a:off x="1397000" y="139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6711</xdr:rowOff>
    </xdr:from>
    <xdr:ext cx="762000" cy="259045"/>
    <xdr:sp macro="" textlink="">
      <xdr:nvSpPr>
        <xdr:cNvPr id="219" name="テキスト ボックス 218"/>
        <xdr:cNvSpPr txBox="1"/>
      </xdr:nvSpPr>
      <xdr:spPr>
        <a:xfrm>
          <a:off x="1066800" y="13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本市におけるラスパイレス指数は、類似団体平均とほぼ同じ数値で推移しており、引き続き給与の適正化に努める。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なお、当該資料作成時点（平成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年地方公務員給与実態調査の調査結果が未公表であるため、平成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49"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1"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3" name="直線コネクタ 252"/>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56743</xdr:rowOff>
    </xdr:from>
    <xdr:ext cx="762000" cy="259045"/>
    <xdr:sp macro="" textlink="">
      <xdr:nvSpPr>
        <xdr:cNvPr id="254" name="給与水準   （国との比較）平均値テキスト"/>
        <xdr:cNvSpPr txBox="1"/>
      </xdr:nvSpPr>
      <xdr:spPr>
        <a:xfrm>
          <a:off x="17106900" y="14801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5" name="フローチャート: 判断 254"/>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151341</xdr:rowOff>
    </xdr:to>
    <xdr:cxnSp macro="">
      <xdr:nvCxnSpPr>
        <xdr:cNvPr id="256" name="直線コネクタ 255"/>
        <xdr:cNvCxnSpPr/>
      </xdr:nvCxnSpPr>
      <xdr:spPr>
        <a:xfrm flipV="1">
          <a:off x="15290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151341</xdr:rowOff>
    </xdr:to>
    <xdr:cxnSp macro="">
      <xdr:nvCxnSpPr>
        <xdr:cNvPr id="259" name="直線コネクタ 258"/>
        <xdr:cNvCxnSpPr/>
      </xdr:nvCxnSpPr>
      <xdr:spPr>
        <a:xfrm>
          <a:off x="14401800" y="149870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1" name="テキスト ボックス 26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70909</xdr:rowOff>
    </xdr:to>
    <xdr:cxnSp macro="">
      <xdr:nvCxnSpPr>
        <xdr:cNvPr id="262" name="直線コネクタ 261"/>
        <xdr:cNvCxnSpPr/>
      </xdr:nvCxnSpPr>
      <xdr:spPr>
        <a:xfrm>
          <a:off x="13512800" y="148865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3" name="フローチャート: 判断 262"/>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4" name="テキスト ボックス 263"/>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5" name="フローチャート: 判断 264"/>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6" name="テキスト ボックス 265"/>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2" name="楕円 271"/>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3"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4" name="楕円 273"/>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5" name="テキスト ボックス 274"/>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6" name="楕円 275"/>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40868</xdr:rowOff>
    </xdr:from>
    <xdr:ext cx="762000" cy="259045"/>
    <xdr:sp macro="" textlink="">
      <xdr:nvSpPr>
        <xdr:cNvPr id="277" name="テキスト ボックス 276"/>
        <xdr:cNvSpPr txBox="1"/>
      </xdr:nvSpPr>
      <xdr:spPr>
        <a:xfrm>
          <a:off x="14909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78" name="楕円 277"/>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9" name="テキスト ボックス 278"/>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0" name="楕円 279"/>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1" name="テキスト ボックス 280"/>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社会の変化とともに住民の行政に対するニーズが多様化していく中で、地域住民の要望を把握しながら適正な定員管理に取り組んで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おり、類似団体平均を下回っている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平成２９年度における数値の上昇は、人口の減少のほか、児童福祉施設の開設等に伴い職員が増になったことによるものである。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1" name="直線コネクタ 310"/>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2"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3" name="直線コネクタ 312"/>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4"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5" name="直線コネクタ 314"/>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48471</xdr:rowOff>
    </xdr:from>
    <xdr:to>
      <xdr:col>81</xdr:col>
      <xdr:colOff>44450</xdr:colOff>
      <xdr:row>62</xdr:row>
      <xdr:rowOff>64558</xdr:rowOff>
    </xdr:to>
    <xdr:cxnSp macro="">
      <xdr:nvCxnSpPr>
        <xdr:cNvPr id="316" name="直線コネクタ 315"/>
        <xdr:cNvCxnSpPr/>
      </xdr:nvCxnSpPr>
      <xdr:spPr>
        <a:xfrm>
          <a:off x="16179800" y="1067837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171361</xdr:rowOff>
    </xdr:from>
    <xdr:ext cx="762000" cy="259045"/>
    <xdr:sp macro="" textlink="">
      <xdr:nvSpPr>
        <xdr:cNvPr id="317" name="定員管理の状況平均値テキスト"/>
        <xdr:cNvSpPr txBox="1"/>
      </xdr:nvSpPr>
      <xdr:spPr>
        <a:xfrm>
          <a:off x="17106900" y="1062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18" name="フローチャート: 判断 317"/>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48471</xdr:rowOff>
    </xdr:to>
    <xdr:cxnSp macro="">
      <xdr:nvCxnSpPr>
        <xdr:cNvPr id="319" name="直線コネクタ 318"/>
        <xdr:cNvCxnSpPr/>
      </xdr:nvCxnSpPr>
      <xdr:spPr>
        <a:xfrm>
          <a:off x="15290800" y="10644188"/>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21" name="テキスト ボックス 32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153564</xdr:rowOff>
    </xdr:from>
    <xdr:to>
      <xdr:col>72</xdr:col>
      <xdr:colOff>203200</xdr:colOff>
      <xdr:row>62</xdr:row>
      <xdr:rowOff>14288</xdr:rowOff>
    </xdr:to>
    <xdr:cxnSp macro="">
      <xdr:nvCxnSpPr>
        <xdr:cNvPr id="322" name="直線コネクタ 321"/>
        <xdr:cNvCxnSpPr/>
      </xdr:nvCxnSpPr>
      <xdr:spPr>
        <a:xfrm>
          <a:off x="14401800" y="1061201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3" name="フローチャート: 判断 322"/>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24" name="テキスト ボックス 32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137478</xdr:rowOff>
    </xdr:from>
    <xdr:to>
      <xdr:col>68</xdr:col>
      <xdr:colOff>152400</xdr:colOff>
      <xdr:row>61</xdr:row>
      <xdr:rowOff>153564</xdr:rowOff>
    </xdr:to>
    <xdr:cxnSp macro="">
      <xdr:nvCxnSpPr>
        <xdr:cNvPr id="325" name="直線コネクタ 324"/>
        <xdr:cNvCxnSpPr/>
      </xdr:nvCxnSpPr>
      <xdr:spPr>
        <a:xfrm>
          <a:off x="13512800" y="105959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6" name="フローチャート: 判断 32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7" name="テキスト ボックス 32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28" name="フローチャート: 判断 327"/>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29" name="テキスト ボックス 328"/>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35" name="楕円 334"/>
        <xdr:cNvSpPr/>
      </xdr:nvSpPr>
      <xdr:spPr>
        <a:xfrm>
          <a:off x="16967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30285</xdr:rowOff>
    </xdr:from>
    <xdr:ext cx="762000" cy="259045"/>
    <xdr:sp macro="" textlink="">
      <xdr:nvSpPr>
        <xdr:cNvPr id="336" name="定員管理の状況該当値テキスト"/>
        <xdr:cNvSpPr txBox="1"/>
      </xdr:nvSpPr>
      <xdr:spPr>
        <a:xfrm>
          <a:off x="17106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169121</xdr:rowOff>
    </xdr:from>
    <xdr:to>
      <xdr:col>77</xdr:col>
      <xdr:colOff>95250</xdr:colOff>
      <xdr:row>62</xdr:row>
      <xdr:rowOff>99271</xdr:rowOff>
    </xdr:to>
    <xdr:sp macro="" textlink="">
      <xdr:nvSpPr>
        <xdr:cNvPr id="337" name="楕円 336"/>
        <xdr:cNvSpPr/>
      </xdr:nvSpPr>
      <xdr:spPr>
        <a:xfrm>
          <a:off x="16129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109448</xdr:rowOff>
    </xdr:from>
    <xdr:ext cx="736600" cy="259045"/>
    <xdr:sp macro="" textlink="">
      <xdr:nvSpPr>
        <xdr:cNvPr id="338" name="テキスト ボックス 337"/>
        <xdr:cNvSpPr txBox="1"/>
      </xdr:nvSpPr>
      <xdr:spPr>
        <a:xfrm>
          <a:off x="15798800" y="1039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39" name="楕円 338"/>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40" name="テキスト ボックス 339"/>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102764</xdr:rowOff>
    </xdr:from>
    <xdr:to>
      <xdr:col>68</xdr:col>
      <xdr:colOff>203200</xdr:colOff>
      <xdr:row>62</xdr:row>
      <xdr:rowOff>32914</xdr:rowOff>
    </xdr:to>
    <xdr:sp macro="" textlink="">
      <xdr:nvSpPr>
        <xdr:cNvPr id="341" name="楕円 340"/>
        <xdr:cNvSpPr/>
      </xdr:nvSpPr>
      <xdr:spPr>
        <a:xfrm>
          <a:off x="14351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43091</xdr:rowOff>
    </xdr:from>
    <xdr:ext cx="762000" cy="259045"/>
    <xdr:sp macro="" textlink="">
      <xdr:nvSpPr>
        <xdr:cNvPr id="342" name="テキスト ボックス 341"/>
        <xdr:cNvSpPr txBox="1"/>
      </xdr:nvSpPr>
      <xdr:spPr>
        <a:xfrm>
          <a:off x="14020800" y="103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43" name="楕円 342"/>
        <xdr:cNvSpPr/>
      </xdr:nvSpPr>
      <xdr:spPr>
        <a:xfrm>
          <a:off x="13462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44" name="テキスト ボックス 343"/>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実質公債費比率は、前年度同数の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おり、類似団体平均と同率となっている。単年度では若干の低下となっており、これは交付税に算入される充当財源の減に伴い分子となる公債費等が増したが、分母となる標準財政規模が標準税収入額の増額により分子よりも大きくなったことが要因となっている。今後、事業内容の検討を行い、適量・適切な事業を実施することにより、引き続き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4" name="直線コネクタ 373"/>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5"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6" name="直線コネクタ 375"/>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97367</xdr:rowOff>
    </xdr:to>
    <xdr:cxnSp macro="">
      <xdr:nvCxnSpPr>
        <xdr:cNvPr id="379" name="直線コネクタ 378"/>
        <xdr:cNvCxnSpPr/>
      </xdr:nvCxnSpPr>
      <xdr:spPr>
        <a:xfrm>
          <a:off x="16179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0"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97367</xdr:rowOff>
    </xdr:to>
    <xdr:cxnSp macro="">
      <xdr:nvCxnSpPr>
        <xdr:cNvPr id="382" name="直線コネクタ 381"/>
        <xdr:cNvCxnSpPr/>
      </xdr:nvCxnSpPr>
      <xdr:spPr>
        <a:xfrm>
          <a:off x="15290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4" name="テキスト ボックス 383"/>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157692</xdr:rowOff>
    </xdr:to>
    <xdr:cxnSp macro="">
      <xdr:nvCxnSpPr>
        <xdr:cNvPr id="385" name="直線コネクタ 384"/>
        <xdr:cNvCxnSpPr/>
      </xdr:nvCxnSpPr>
      <xdr:spPr>
        <a:xfrm flipV="1">
          <a:off x="14401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157692</xdr:rowOff>
    </xdr:from>
    <xdr:to>
      <xdr:col>68</xdr:col>
      <xdr:colOff>152400</xdr:colOff>
      <xdr:row>40</xdr:row>
      <xdr:rowOff>86783</xdr:rowOff>
    </xdr:to>
    <xdr:cxnSp macro="">
      <xdr:nvCxnSpPr>
        <xdr:cNvPr id="388" name="直線コネクタ 387"/>
        <xdr:cNvCxnSpPr/>
      </xdr:nvCxnSpPr>
      <xdr:spPr>
        <a:xfrm flipV="1">
          <a:off x="13512800" y="68442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89" name="フローチャート: 判断 388"/>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390" name="テキスト ボックス 389"/>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18644</xdr:rowOff>
    </xdr:from>
    <xdr:ext cx="762000" cy="259045"/>
    <xdr:sp macro="" textlink="">
      <xdr:nvSpPr>
        <xdr:cNvPr id="399" name="公債費負担の状況該当値テキスト"/>
        <xdr:cNvSpPr txBox="1"/>
      </xdr:nvSpPr>
      <xdr:spPr>
        <a:xfrm>
          <a:off x="17106900" y="670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0" name="楕円 399"/>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1" name="テキスト ボックス 400"/>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2" name="楕円 401"/>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3" name="テキスト ボックス 402"/>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106892</xdr:rowOff>
    </xdr:from>
    <xdr:to>
      <xdr:col>68</xdr:col>
      <xdr:colOff>203200</xdr:colOff>
      <xdr:row>40</xdr:row>
      <xdr:rowOff>37042</xdr:rowOff>
    </xdr:to>
    <xdr:sp macro="" textlink="">
      <xdr:nvSpPr>
        <xdr:cNvPr id="404" name="楕円 403"/>
        <xdr:cNvSpPr/>
      </xdr:nvSpPr>
      <xdr:spPr>
        <a:xfrm>
          <a:off x="14351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47219</xdr:rowOff>
    </xdr:from>
    <xdr:ext cx="762000" cy="259045"/>
    <xdr:sp macro="" textlink="">
      <xdr:nvSpPr>
        <xdr:cNvPr id="405" name="テキスト ボックス 404"/>
        <xdr:cNvSpPr txBox="1"/>
      </xdr:nvSpPr>
      <xdr:spPr>
        <a:xfrm>
          <a:off x="14020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6" name="楕円 40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7" name="テキスト ボックス 406"/>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当市の将来負担比率は、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％と類似団体・県・全国平均を上回っている。前年度から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した主な要因は、将来負担額である公共事業等債・地方道路等整備事業債の発行により地方債現在高が増しているため分子が増したことが要因となっている。今後は将来の負担を軽減する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38" name="直線コネクタ 437"/>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39"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0" name="直線コネクタ 439"/>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92528</xdr:rowOff>
    </xdr:from>
    <xdr:to>
      <xdr:col>81</xdr:col>
      <xdr:colOff>44450</xdr:colOff>
      <xdr:row>22</xdr:row>
      <xdr:rowOff>97699</xdr:rowOff>
    </xdr:to>
    <xdr:cxnSp macro="">
      <xdr:nvCxnSpPr>
        <xdr:cNvPr id="443" name="直線コネクタ 442"/>
        <xdr:cNvCxnSpPr/>
      </xdr:nvCxnSpPr>
      <xdr:spPr>
        <a:xfrm>
          <a:off x="16179800" y="3864428"/>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4"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5" name="フローチャート: 判断 444"/>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66584</xdr:rowOff>
    </xdr:from>
    <xdr:to>
      <xdr:col>77</xdr:col>
      <xdr:colOff>44450</xdr:colOff>
      <xdr:row>22</xdr:row>
      <xdr:rowOff>92528</xdr:rowOff>
    </xdr:to>
    <xdr:cxnSp macro="">
      <xdr:nvCxnSpPr>
        <xdr:cNvPr id="446" name="直線コネクタ 445"/>
        <xdr:cNvCxnSpPr/>
      </xdr:nvCxnSpPr>
      <xdr:spPr>
        <a:xfrm>
          <a:off x="15290800" y="3495584"/>
          <a:ext cx="889000" cy="3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43832</xdr:rowOff>
    </xdr:from>
    <xdr:ext cx="736600" cy="259045"/>
    <xdr:sp macro="" textlink="">
      <xdr:nvSpPr>
        <xdr:cNvPr id="448" name="テキスト ボックス 44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163921</xdr:rowOff>
    </xdr:from>
    <xdr:to>
      <xdr:col>72</xdr:col>
      <xdr:colOff>203200</xdr:colOff>
      <xdr:row>20</xdr:row>
      <xdr:rowOff>66584</xdr:rowOff>
    </xdr:to>
    <xdr:cxnSp macro="">
      <xdr:nvCxnSpPr>
        <xdr:cNvPr id="449" name="直線コネクタ 448"/>
        <xdr:cNvCxnSpPr/>
      </xdr:nvCxnSpPr>
      <xdr:spPr>
        <a:xfrm>
          <a:off x="14401800" y="3421471"/>
          <a:ext cx="8890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0" name="フローチャート: 判断 449"/>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74856</xdr:rowOff>
    </xdr:from>
    <xdr:ext cx="762000" cy="259045"/>
    <xdr:sp macro="" textlink="">
      <xdr:nvSpPr>
        <xdr:cNvPr id="451" name="テキスト ボックス 450"/>
        <xdr:cNvSpPr txBox="1"/>
      </xdr:nvSpPr>
      <xdr:spPr>
        <a:xfrm>
          <a:off x="14909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46718</xdr:rowOff>
    </xdr:from>
    <xdr:to>
      <xdr:col>68</xdr:col>
      <xdr:colOff>152400</xdr:colOff>
      <xdr:row>19</xdr:row>
      <xdr:rowOff>163921</xdr:rowOff>
    </xdr:to>
    <xdr:cxnSp macro="">
      <xdr:nvCxnSpPr>
        <xdr:cNvPr id="452" name="直線コネクタ 451"/>
        <xdr:cNvCxnSpPr/>
      </xdr:nvCxnSpPr>
      <xdr:spPr>
        <a:xfrm>
          <a:off x="13512800" y="330426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3" name="フローチャート: 判断 45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4" name="テキスト ボックス 45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5" name="フローチャート: 判断 454"/>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56" name="テキスト ボックス 455"/>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46899</xdr:rowOff>
    </xdr:from>
    <xdr:to>
      <xdr:col>81</xdr:col>
      <xdr:colOff>95250</xdr:colOff>
      <xdr:row>22</xdr:row>
      <xdr:rowOff>148499</xdr:rowOff>
    </xdr:to>
    <xdr:sp macro="" textlink="">
      <xdr:nvSpPr>
        <xdr:cNvPr id="462" name="楕円 461"/>
        <xdr:cNvSpPr/>
      </xdr:nvSpPr>
      <xdr:spPr>
        <a:xfrm>
          <a:off x="16967200" y="38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114226</xdr:rowOff>
    </xdr:from>
    <xdr:ext cx="762000" cy="259045"/>
    <xdr:sp macro="" textlink="">
      <xdr:nvSpPr>
        <xdr:cNvPr id="463" name="将来負担の状況該当値テキスト"/>
        <xdr:cNvSpPr txBox="1"/>
      </xdr:nvSpPr>
      <xdr:spPr>
        <a:xfrm>
          <a:off x="17106900" y="371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41728</xdr:rowOff>
    </xdr:from>
    <xdr:to>
      <xdr:col>77</xdr:col>
      <xdr:colOff>95250</xdr:colOff>
      <xdr:row>22</xdr:row>
      <xdr:rowOff>143328</xdr:rowOff>
    </xdr:to>
    <xdr:sp macro="" textlink="">
      <xdr:nvSpPr>
        <xdr:cNvPr id="464" name="楕円 463"/>
        <xdr:cNvSpPr/>
      </xdr:nvSpPr>
      <xdr:spPr>
        <a:xfrm>
          <a:off x="16129000" y="38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128105</xdr:rowOff>
    </xdr:from>
    <xdr:ext cx="736600" cy="259045"/>
    <xdr:sp macro="" textlink="">
      <xdr:nvSpPr>
        <xdr:cNvPr id="465" name="テキスト ボックス 464"/>
        <xdr:cNvSpPr txBox="1"/>
      </xdr:nvSpPr>
      <xdr:spPr>
        <a:xfrm>
          <a:off x="15798800" y="390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15784</xdr:rowOff>
    </xdr:from>
    <xdr:to>
      <xdr:col>73</xdr:col>
      <xdr:colOff>44450</xdr:colOff>
      <xdr:row>20</xdr:row>
      <xdr:rowOff>117384</xdr:rowOff>
    </xdr:to>
    <xdr:sp macro="" textlink="">
      <xdr:nvSpPr>
        <xdr:cNvPr id="466" name="楕円 465"/>
        <xdr:cNvSpPr/>
      </xdr:nvSpPr>
      <xdr:spPr>
        <a:xfrm>
          <a:off x="15240000" y="34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102161</xdr:rowOff>
    </xdr:from>
    <xdr:ext cx="762000" cy="259045"/>
    <xdr:sp macro="" textlink="">
      <xdr:nvSpPr>
        <xdr:cNvPr id="467" name="テキスト ボックス 466"/>
        <xdr:cNvSpPr txBox="1"/>
      </xdr:nvSpPr>
      <xdr:spPr>
        <a:xfrm>
          <a:off x="14909800" y="353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113121</xdr:rowOff>
    </xdr:from>
    <xdr:to>
      <xdr:col>68</xdr:col>
      <xdr:colOff>203200</xdr:colOff>
      <xdr:row>20</xdr:row>
      <xdr:rowOff>43271</xdr:rowOff>
    </xdr:to>
    <xdr:sp macro="" textlink="">
      <xdr:nvSpPr>
        <xdr:cNvPr id="468" name="楕円 467"/>
        <xdr:cNvSpPr/>
      </xdr:nvSpPr>
      <xdr:spPr>
        <a:xfrm>
          <a:off x="14351000" y="33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28048</xdr:rowOff>
    </xdr:from>
    <xdr:ext cx="762000" cy="259045"/>
    <xdr:sp macro="" textlink="">
      <xdr:nvSpPr>
        <xdr:cNvPr id="469" name="テキスト ボックス 468"/>
        <xdr:cNvSpPr txBox="1"/>
      </xdr:nvSpPr>
      <xdr:spPr>
        <a:xfrm>
          <a:off x="14020800" y="345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167368</xdr:rowOff>
    </xdr:from>
    <xdr:to>
      <xdr:col>64</xdr:col>
      <xdr:colOff>152400</xdr:colOff>
      <xdr:row>19</xdr:row>
      <xdr:rowOff>97518</xdr:rowOff>
    </xdr:to>
    <xdr:sp macro="" textlink="">
      <xdr:nvSpPr>
        <xdr:cNvPr id="470" name="楕円 469"/>
        <xdr:cNvSpPr/>
      </xdr:nvSpPr>
      <xdr:spPr>
        <a:xfrm>
          <a:off x="13462000" y="3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82295</xdr:rowOff>
    </xdr:from>
    <xdr:ext cx="762000" cy="259045"/>
    <xdr:sp macro="" textlink="">
      <xdr:nvSpPr>
        <xdr:cNvPr id="471" name="テキスト ボックス 470"/>
        <xdr:cNvSpPr txBox="1"/>
      </xdr:nvSpPr>
      <xdr:spPr>
        <a:xfrm>
          <a:off x="13131800" y="333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平均値を下回っているが、各種手当の水準が類似団体と比較して高い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、経常収支比率の人件費分が高くなって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おり、改善を図っていく。具体的には、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時間外勤務手当の縮減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適正な職員数の管理など行財政改革への取組を通じて人件費の削減に努める。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135164</xdr:rowOff>
    </xdr:from>
    <xdr:to>
      <xdr:col>24</xdr:col>
      <xdr:colOff>25400</xdr:colOff>
      <xdr:row>38</xdr:row>
      <xdr:rowOff>94343</xdr:rowOff>
    </xdr:to>
    <xdr:cxnSp macro="">
      <xdr:nvCxnSpPr>
        <xdr:cNvPr id="68" name="直線コネクタ 67"/>
        <xdr:cNvCxnSpPr/>
      </xdr:nvCxnSpPr>
      <xdr:spPr>
        <a:xfrm flipV="1">
          <a:off x="3987800" y="647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38</xdr:row>
      <xdr:rowOff>94343</xdr:rowOff>
    </xdr:to>
    <xdr:cxnSp macro="">
      <xdr:nvCxnSpPr>
        <xdr:cNvPr id="71" name="直線コネクタ 70"/>
        <xdr:cNvCxnSpPr/>
      </xdr:nvCxnSpPr>
      <xdr:spPr>
        <a:xfrm>
          <a:off x="3098800" y="6495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45357</xdr:rowOff>
    </xdr:to>
    <xdr:cxnSp macro="">
      <xdr:nvCxnSpPr>
        <xdr:cNvPr id="74" name="直線コネクタ 73"/>
        <xdr:cNvCxnSpPr/>
      </xdr:nvCxnSpPr>
      <xdr:spPr>
        <a:xfrm flipV="1">
          <a:off x="2209800" y="6495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45357</xdr:rowOff>
    </xdr:from>
    <xdr:to>
      <xdr:col>11</xdr:col>
      <xdr:colOff>9525</xdr:colOff>
      <xdr:row>39</xdr:row>
      <xdr:rowOff>53522</xdr:rowOff>
    </xdr:to>
    <xdr:cxnSp macro="">
      <xdr:nvCxnSpPr>
        <xdr:cNvPr id="77" name="直線コネクタ 76"/>
        <xdr:cNvCxnSpPr/>
      </xdr:nvCxnSpPr>
      <xdr:spPr>
        <a:xfrm flipV="1">
          <a:off x="1320800" y="65604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81" name="テキスト ボックス 8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84364</xdr:rowOff>
    </xdr:from>
    <xdr:to>
      <xdr:col>24</xdr:col>
      <xdr:colOff>76200</xdr:colOff>
      <xdr:row>38</xdr:row>
      <xdr:rowOff>14514</xdr:rowOff>
    </xdr:to>
    <xdr:sp macro="" textlink="">
      <xdr:nvSpPr>
        <xdr:cNvPr id="87" name="楕円 86"/>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56441</xdr:rowOff>
    </xdr:from>
    <xdr:ext cx="762000" cy="259045"/>
    <xdr:sp macro="" textlink="">
      <xdr:nvSpPr>
        <xdr:cNvPr id="88"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1" name="楕円 90"/>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15620</xdr:rowOff>
    </xdr:from>
    <xdr:ext cx="762000" cy="259045"/>
    <xdr:sp macro="" textlink="">
      <xdr:nvSpPr>
        <xdr:cNvPr id="92" name="テキスト ボックス 91"/>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166007</xdr:rowOff>
    </xdr:from>
    <xdr:to>
      <xdr:col>11</xdr:col>
      <xdr:colOff>60325</xdr:colOff>
      <xdr:row>38</xdr:row>
      <xdr:rowOff>96157</xdr:rowOff>
    </xdr:to>
    <xdr:sp macro="" textlink="">
      <xdr:nvSpPr>
        <xdr:cNvPr id="93" name="楕円 92"/>
        <xdr:cNvSpPr/>
      </xdr:nvSpPr>
      <xdr:spPr>
        <a:xfrm>
          <a:off x="2159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94" name="テキスト ボックス 93"/>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96" name="テキスト ボックス 95"/>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物件費に係る経常収支比率は、類似団体平均を下回っており、対前年度比は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ポイント上昇となっている。主な要因としては、パソコン教室等電算機器使用料などの増加のためである。今後も経常経費に対するマイナスシーリングの実施など、コスト削減に努める必要がある。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127000</xdr:rowOff>
    </xdr:to>
    <xdr:cxnSp macro="">
      <xdr:nvCxnSpPr>
        <xdr:cNvPr id="129" name="直線コネクタ 128"/>
        <xdr:cNvCxnSpPr/>
      </xdr:nvCxnSpPr>
      <xdr:spPr>
        <a:xfrm>
          <a:off x="15671800" y="2603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31750</xdr:rowOff>
    </xdr:from>
    <xdr:to>
      <xdr:col>78</xdr:col>
      <xdr:colOff>69850</xdr:colOff>
      <xdr:row>15</xdr:row>
      <xdr:rowOff>31750</xdr:rowOff>
    </xdr:to>
    <xdr:cxnSp macro="">
      <xdr:nvCxnSpPr>
        <xdr:cNvPr id="132" name="直線コネクタ 131"/>
        <xdr:cNvCxnSpPr/>
      </xdr:nvCxnSpPr>
      <xdr:spPr>
        <a:xfrm>
          <a:off x="14782800" y="243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31750</xdr:rowOff>
    </xdr:from>
    <xdr:to>
      <xdr:col>73</xdr:col>
      <xdr:colOff>180975</xdr:colOff>
      <xdr:row>14</xdr:row>
      <xdr:rowOff>69850</xdr:rowOff>
    </xdr:to>
    <xdr:cxnSp macro="">
      <xdr:nvCxnSpPr>
        <xdr:cNvPr id="135" name="直線コネクタ 134"/>
        <xdr:cNvCxnSpPr/>
      </xdr:nvCxnSpPr>
      <xdr:spPr>
        <a:xfrm flipV="1">
          <a:off x="13893800" y="243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69850</xdr:rowOff>
    </xdr:to>
    <xdr:cxnSp macro="">
      <xdr:nvCxnSpPr>
        <xdr:cNvPr id="138" name="直線コネクタ 137"/>
        <xdr:cNvCxnSpPr/>
      </xdr:nvCxnSpPr>
      <xdr:spPr>
        <a:xfrm>
          <a:off x="13004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8" name="楕円 147"/>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9"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152400</xdr:rowOff>
    </xdr:from>
    <xdr:to>
      <xdr:col>74</xdr:col>
      <xdr:colOff>31750</xdr:colOff>
      <xdr:row>14</xdr:row>
      <xdr:rowOff>82550</xdr:rowOff>
    </xdr:to>
    <xdr:sp macro="" textlink="">
      <xdr:nvSpPr>
        <xdr:cNvPr id="152" name="楕円 151"/>
        <xdr:cNvSpPr/>
      </xdr:nvSpPr>
      <xdr:spPr>
        <a:xfrm>
          <a:off x="147320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92727</xdr:rowOff>
    </xdr:from>
    <xdr:ext cx="762000" cy="259045"/>
    <xdr:sp macro="" textlink="">
      <xdr:nvSpPr>
        <xdr:cNvPr id="153" name="テキスト ボックス 152"/>
        <xdr:cNvSpPr txBox="1"/>
      </xdr:nvSpPr>
      <xdr:spPr>
        <a:xfrm>
          <a:off x="14401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54" name="楕円 153"/>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55" name="テキスト ボックス 154"/>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56" name="楕円 155"/>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57" name="テキスト ボックス 156"/>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が類似団体平均を上回っている。これは、生活保護率が高いことにより生活保護費が類似団体と比較して多いことが主な要因である。資格審査等の適正化、就労や自立支援の指導などにより扶助費の増加を抑える施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102507</xdr:rowOff>
    </xdr:to>
    <xdr:cxnSp macro="">
      <xdr:nvCxnSpPr>
        <xdr:cNvPr id="187" name="直線コネクタ 186"/>
        <xdr:cNvCxnSpPr/>
      </xdr:nvCxnSpPr>
      <xdr:spPr>
        <a:xfrm flipV="1">
          <a:off x="4826000" y="8960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20865</xdr:rowOff>
    </xdr:to>
    <xdr:cxnSp macro="">
      <xdr:nvCxnSpPr>
        <xdr:cNvPr id="192" name="直線コネクタ 191"/>
        <xdr:cNvCxnSpPr/>
      </xdr:nvCxnSpPr>
      <xdr:spPr>
        <a:xfrm>
          <a:off x="3987800" y="99731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3"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29028</xdr:rowOff>
    </xdr:to>
    <xdr:cxnSp macro="">
      <xdr:nvCxnSpPr>
        <xdr:cNvPr id="195" name="直線コネクタ 194"/>
        <xdr:cNvCxnSpPr/>
      </xdr:nvCxnSpPr>
      <xdr:spPr>
        <a:xfrm>
          <a:off x="3098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167822</xdr:rowOff>
    </xdr:to>
    <xdr:cxnSp macro="">
      <xdr:nvCxnSpPr>
        <xdr:cNvPr id="198" name="直線コネクタ 197"/>
        <xdr:cNvCxnSpPr/>
      </xdr:nvCxnSpPr>
      <xdr:spPr>
        <a:xfrm>
          <a:off x="2209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9" name="フローチャート: 判断 198"/>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00" name="テキスト ボックス 19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57</xdr:row>
      <xdr:rowOff>4535</xdr:rowOff>
    </xdr:to>
    <xdr:cxnSp macro="">
      <xdr:nvCxnSpPr>
        <xdr:cNvPr id="201" name="直線コネクタ 200"/>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3" name="テキスト ボックス 20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3" name="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4" name="テキスト ボックス 213"/>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県・全国平均いずれも上回っている。これは、下水道施設の維持管理経費、公債費による下水道事業会計への繰出金、また高齢化に伴う介護保険事業会計への繰出金が多額となっていることや、県後期高齢者医療広域連合医療給付費負担金が増加していることによる。今後においても各事業会計の経営改善に向け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6" name="直線コネクタ 245"/>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24130</xdr:rowOff>
    </xdr:from>
    <xdr:to>
      <xdr:col>82</xdr:col>
      <xdr:colOff>107950</xdr:colOff>
      <xdr:row>61</xdr:row>
      <xdr:rowOff>46990</xdr:rowOff>
    </xdr:to>
    <xdr:cxnSp macro="">
      <xdr:nvCxnSpPr>
        <xdr:cNvPr id="251" name="直線コネクタ 250"/>
        <xdr:cNvCxnSpPr/>
      </xdr:nvCxnSpPr>
      <xdr:spPr>
        <a:xfrm flipV="1">
          <a:off x="15671800" y="10482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12717</xdr:rowOff>
    </xdr:from>
    <xdr:ext cx="762000" cy="259045"/>
    <xdr:sp macro="" textlink="">
      <xdr:nvSpPr>
        <xdr:cNvPr id="252" name="その他平均値テキスト"/>
        <xdr:cNvSpPr txBox="1"/>
      </xdr:nvSpPr>
      <xdr:spPr>
        <a:xfrm>
          <a:off x="16598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3" name="フローチャート: 判断 252"/>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61</xdr:row>
      <xdr:rowOff>46990</xdr:rowOff>
    </xdr:to>
    <xdr:cxnSp macro="">
      <xdr:nvCxnSpPr>
        <xdr:cNvPr id="254" name="直線コネクタ 253"/>
        <xdr:cNvCxnSpPr/>
      </xdr:nvCxnSpPr>
      <xdr:spPr>
        <a:xfrm>
          <a:off x="14782800" y="103682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5" name="フローチャート: 判断 254"/>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6" name="テキスト ボックス 255"/>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81280</xdr:rowOff>
    </xdr:to>
    <xdr:cxnSp macro="">
      <xdr:nvCxnSpPr>
        <xdr:cNvPr id="257" name="直線コネクタ 256"/>
        <xdr:cNvCxnSpPr/>
      </xdr:nvCxnSpPr>
      <xdr:spPr>
        <a:xfrm>
          <a:off x="13893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8" name="フローチャート: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104140</xdr:rowOff>
    </xdr:to>
    <xdr:cxnSp macro="">
      <xdr:nvCxnSpPr>
        <xdr:cNvPr id="260" name="直線コネクタ 259"/>
        <xdr:cNvCxnSpPr/>
      </xdr:nvCxnSpPr>
      <xdr:spPr>
        <a:xfrm flipV="1">
          <a:off x="13004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70" name="楕円 269"/>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116857</xdr:rowOff>
    </xdr:from>
    <xdr:ext cx="762000" cy="259045"/>
    <xdr:sp macro="" textlink="">
      <xdr:nvSpPr>
        <xdr:cNvPr id="271" name="その他該当値テキスト"/>
        <xdr:cNvSpPr txBox="1"/>
      </xdr:nvSpPr>
      <xdr:spPr>
        <a:xfrm>
          <a:off x="165989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167640</xdr:rowOff>
    </xdr:from>
    <xdr:to>
      <xdr:col>78</xdr:col>
      <xdr:colOff>120650</xdr:colOff>
      <xdr:row>61</xdr:row>
      <xdr:rowOff>97790</xdr:rowOff>
    </xdr:to>
    <xdr:sp macro="" textlink="">
      <xdr:nvSpPr>
        <xdr:cNvPr id="272" name="楕円 271"/>
        <xdr:cNvSpPr/>
      </xdr:nvSpPr>
      <xdr:spPr>
        <a:xfrm>
          <a:off x="1562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82567</xdr:rowOff>
    </xdr:from>
    <xdr:ext cx="736600" cy="259045"/>
    <xdr:sp macro="" textlink="">
      <xdr:nvSpPr>
        <xdr:cNvPr id="273" name="テキスト ボックス 272"/>
        <xdr:cNvSpPr txBox="1"/>
      </xdr:nvSpPr>
      <xdr:spPr>
        <a:xfrm>
          <a:off x="15290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4" name="楕円 273"/>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5" name="テキスト ボックス 274"/>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6" name="楕円 275"/>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7" name="テキスト ボックス 276"/>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8" name="楕円 277"/>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9" name="テキスト ボックス 278"/>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補助費等に係る経常収支比率は、類似団体平均を上回っている。主な要因としては一部事務組合で行っている消防事務やごみ処理事務などの負担金が多額になっているためである。対前年度比で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ポイント低下しているが、引き続き補助金の費用対効果、経費負担の在り方等について検討し、削減に努める。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8"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114300</xdr:rowOff>
    </xdr:from>
    <xdr:to>
      <xdr:col>82</xdr:col>
      <xdr:colOff>107950</xdr:colOff>
      <xdr:row>38</xdr:row>
      <xdr:rowOff>127000</xdr:rowOff>
    </xdr:to>
    <xdr:cxnSp macro="">
      <xdr:nvCxnSpPr>
        <xdr:cNvPr id="312" name="直線コネクタ 311"/>
        <xdr:cNvCxnSpPr/>
      </xdr:nvCxnSpPr>
      <xdr:spPr>
        <a:xfrm flipV="1">
          <a:off x="15671800" y="662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127000</xdr:rowOff>
    </xdr:to>
    <xdr:cxnSp macro="">
      <xdr:nvCxnSpPr>
        <xdr:cNvPr id="315" name="直線コネクタ 314"/>
        <xdr:cNvCxnSpPr/>
      </xdr:nvCxnSpPr>
      <xdr:spPr>
        <a:xfrm>
          <a:off x="14782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152400</xdr:rowOff>
    </xdr:to>
    <xdr:cxnSp macro="">
      <xdr:nvCxnSpPr>
        <xdr:cNvPr id="318" name="直線コネクタ 317"/>
        <xdr:cNvCxnSpPr/>
      </xdr:nvCxnSpPr>
      <xdr:spPr>
        <a:xfrm flipV="1">
          <a:off x="13893800" y="656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20" name="テキスト ボックス 319"/>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152400</xdr:rowOff>
    </xdr:to>
    <xdr:cxnSp macro="">
      <xdr:nvCxnSpPr>
        <xdr:cNvPr id="321" name="直線コネクタ 320"/>
        <xdr:cNvCxnSpPr/>
      </xdr:nvCxnSpPr>
      <xdr:spPr>
        <a:xfrm>
          <a:off x="13004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63500</xdr:rowOff>
    </xdr:from>
    <xdr:to>
      <xdr:col>82</xdr:col>
      <xdr:colOff>158750</xdr:colOff>
      <xdr:row>38</xdr:row>
      <xdr:rowOff>165100</xdr:rowOff>
    </xdr:to>
    <xdr:sp macro="" textlink="">
      <xdr:nvSpPr>
        <xdr:cNvPr id="331" name="楕円 330"/>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35577</xdr:rowOff>
    </xdr:from>
    <xdr:ext cx="762000" cy="259045"/>
    <xdr:sp macro="" textlink="">
      <xdr:nvSpPr>
        <xdr:cNvPr id="332"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5" name="楕円 334"/>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36" name="テキスト ボックス 335"/>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101600</xdr:rowOff>
    </xdr:from>
    <xdr:to>
      <xdr:col>69</xdr:col>
      <xdr:colOff>142875</xdr:colOff>
      <xdr:row>39</xdr:row>
      <xdr:rowOff>31750</xdr:rowOff>
    </xdr:to>
    <xdr:sp macro="" textlink="">
      <xdr:nvSpPr>
        <xdr:cNvPr id="337" name="楕円 336"/>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16527</xdr:rowOff>
    </xdr:from>
    <xdr:ext cx="762000" cy="259045"/>
    <xdr:sp macro="" textlink="">
      <xdr:nvSpPr>
        <xdr:cNvPr id="338" name="テキスト ボックス 337"/>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9" name="楕円 33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0" name="テキスト ボックス 33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類似団体平均と比較し低くなっているが、地方債現在高は公共事業等債・地方道路等整備事業債の新規発行により年々増加傾向にある。このため、新規市債の発行額を元金償還額より少なくするなどの制限を行い、引き続き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70" name="直線コネクタ 369"/>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71"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72" name="直線コネクタ 371"/>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76</xdr:row>
      <xdr:rowOff>159657</xdr:rowOff>
    </xdr:to>
    <xdr:cxnSp macro="">
      <xdr:nvCxnSpPr>
        <xdr:cNvPr id="375" name="直線コネクタ 374"/>
        <xdr:cNvCxnSpPr/>
      </xdr:nvCxnSpPr>
      <xdr:spPr>
        <a:xfrm flipV="1">
          <a:off x="3987800" y="131735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23784</xdr:rowOff>
    </xdr:from>
    <xdr:ext cx="762000" cy="259045"/>
    <xdr:sp macro="" textlink="">
      <xdr:nvSpPr>
        <xdr:cNvPr id="376"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7" name="フローチャート: 判断 376"/>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29029</xdr:rowOff>
    </xdr:from>
    <xdr:to>
      <xdr:col>19</xdr:col>
      <xdr:colOff>187325</xdr:colOff>
      <xdr:row>76</xdr:row>
      <xdr:rowOff>159657</xdr:rowOff>
    </xdr:to>
    <xdr:cxnSp macro="">
      <xdr:nvCxnSpPr>
        <xdr:cNvPr id="378" name="直線コネクタ 377"/>
        <xdr:cNvCxnSpPr/>
      </xdr:nvCxnSpPr>
      <xdr:spPr>
        <a:xfrm>
          <a:off x="3098800" y="13059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9" name="フローチャート: 判断 378"/>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15620</xdr:rowOff>
    </xdr:from>
    <xdr:ext cx="736600" cy="259045"/>
    <xdr:sp macro="" textlink="">
      <xdr:nvSpPr>
        <xdr:cNvPr id="380" name="テキスト ボックス 379"/>
        <xdr:cNvSpPr txBox="1"/>
      </xdr:nvSpPr>
      <xdr:spPr>
        <a:xfrm>
          <a:off x="3606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29029</xdr:rowOff>
    </xdr:from>
    <xdr:to>
      <xdr:col>15</xdr:col>
      <xdr:colOff>98425</xdr:colOff>
      <xdr:row>76</xdr:row>
      <xdr:rowOff>45357</xdr:rowOff>
    </xdr:to>
    <xdr:cxnSp macro="">
      <xdr:nvCxnSpPr>
        <xdr:cNvPr id="381" name="直線コネクタ 380"/>
        <xdr:cNvCxnSpPr/>
      </xdr:nvCxnSpPr>
      <xdr:spPr>
        <a:xfrm flipV="1">
          <a:off x="2209800" y="13059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2" name="フローチャート: 判断 381"/>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3" name="テキスト ボックス 382"/>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45357</xdr:rowOff>
    </xdr:to>
    <xdr:cxnSp macro="">
      <xdr:nvCxnSpPr>
        <xdr:cNvPr id="384" name="直線コネクタ 383"/>
        <xdr:cNvCxnSpPr/>
      </xdr:nvCxnSpPr>
      <xdr:spPr>
        <a:xfrm>
          <a:off x="1320800" y="1307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5" name="フローチャート: 判断 384"/>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6" name="テキスト ボックス 385"/>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4" name="楕円 393"/>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95"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108857</xdr:rowOff>
    </xdr:from>
    <xdr:to>
      <xdr:col>20</xdr:col>
      <xdr:colOff>38100</xdr:colOff>
      <xdr:row>77</xdr:row>
      <xdr:rowOff>39007</xdr:rowOff>
    </xdr:to>
    <xdr:sp macro="" textlink="">
      <xdr:nvSpPr>
        <xdr:cNvPr id="396" name="楕円 395"/>
        <xdr:cNvSpPr/>
      </xdr:nvSpPr>
      <xdr:spPr>
        <a:xfrm>
          <a:off x="3937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49184</xdr:rowOff>
    </xdr:from>
    <xdr:ext cx="736600" cy="259045"/>
    <xdr:sp macro="" textlink="">
      <xdr:nvSpPr>
        <xdr:cNvPr id="397" name="テキスト ボックス 396"/>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149679</xdr:rowOff>
    </xdr:from>
    <xdr:to>
      <xdr:col>15</xdr:col>
      <xdr:colOff>149225</xdr:colOff>
      <xdr:row>76</xdr:row>
      <xdr:rowOff>79829</xdr:rowOff>
    </xdr:to>
    <xdr:sp macro="" textlink="">
      <xdr:nvSpPr>
        <xdr:cNvPr id="398" name="楕円 397"/>
        <xdr:cNvSpPr/>
      </xdr:nvSpPr>
      <xdr:spPr>
        <a:xfrm>
          <a:off x="3048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90005</xdr:rowOff>
    </xdr:from>
    <xdr:ext cx="762000" cy="259045"/>
    <xdr:sp macro="" textlink="">
      <xdr:nvSpPr>
        <xdr:cNvPr id="399" name="テキスト ボックス 398"/>
        <xdr:cNvSpPr txBox="1"/>
      </xdr:nvSpPr>
      <xdr:spPr>
        <a:xfrm>
          <a:off x="2717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400" name="楕円 399"/>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1" name="テキスト ボックス 400"/>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402" name="楕円 401"/>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403" name="テキスト ボックス 402"/>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77.8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昨年同率となっているが、類似団体平均・県・全国平均をいずれも大きく上回っている。これは、人件費や扶助費、繰出金が多額になっていることが主な要因であり、さらなる経費の削減に努め、類似団体等の比率に抑え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146050</xdr:rowOff>
    </xdr:from>
    <xdr:to>
      <xdr:col>82</xdr:col>
      <xdr:colOff>107950</xdr:colOff>
      <xdr:row>81</xdr:row>
      <xdr:rowOff>107950</xdr:rowOff>
    </xdr:to>
    <xdr:cxnSp macro="">
      <xdr:nvCxnSpPr>
        <xdr:cNvPr id="431" name="直線コネクタ 430"/>
        <xdr:cNvCxnSpPr/>
      </xdr:nvCxnSpPr>
      <xdr:spPr>
        <a:xfrm flipV="1">
          <a:off x="16510000" y="124904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60977</xdr:rowOff>
    </xdr:from>
    <xdr:ext cx="762000" cy="259045"/>
    <xdr:sp macro="" textlink="">
      <xdr:nvSpPr>
        <xdr:cNvPr id="434"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146050</xdr:rowOff>
    </xdr:from>
    <xdr:to>
      <xdr:col>82</xdr:col>
      <xdr:colOff>196850</xdr:colOff>
      <xdr:row>72</xdr:row>
      <xdr:rowOff>146050</xdr:rowOff>
    </xdr:to>
    <xdr:cxnSp macro="">
      <xdr:nvCxnSpPr>
        <xdr:cNvPr id="435" name="直線コネクタ 434"/>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107950</xdr:rowOff>
    </xdr:from>
    <xdr:to>
      <xdr:col>82</xdr:col>
      <xdr:colOff>107950</xdr:colOff>
      <xdr:row>81</xdr:row>
      <xdr:rowOff>107950</xdr:rowOff>
    </xdr:to>
    <xdr:cxnSp macro="">
      <xdr:nvCxnSpPr>
        <xdr:cNvPr id="436" name="直線コネクタ 435"/>
        <xdr:cNvCxnSpPr/>
      </xdr:nvCxnSpPr>
      <xdr:spPr>
        <a:xfrm>
          <a:off x="15671800" y="1399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7"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8" name="フローチャート: 判断 437"/>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81</xdr:row>
      <xdr:rowOff>107950</xdr:rowOff>
    </xdr:to>
    <xdr:cxnSp macro="">
      <xdr:nvCxnSpPr>
        <xdr:cNvPr id="439" name="直線コネクタ 438"/>
        <xdr:cNvCxnSpPr/>
      </xdr:nvCxnSpPr>
      <xdr:spPr>
        <a:xfrm>
          <a:off x="14782800" y="134429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40" name="フローチャート: 判断 439"/>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1" name="テキスト ボックス 440"/>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79</xdr:row>
      <xdr:rowOff>31750</xdr:rowOff>
    </xdr:to>
    <xdr:cxnSp macro="">
      <xdr:nvCxnSpPr>
        <xdr:cNvPr id="442" name="直線コネクタ 441"/>
        <xdr:cNvCxnSpPr/>
      </xdr:nvCxnSpPr>
      <xdr:spPr>
        <a:xfrm flipV="1">
          <a:off x="13893800" y="1344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72</xdr:row>
      <xdr:rowOff>114300</xdr:rowOff>
    </xdr:from>
    <xdr:to>
      <xdr:col>74</xdr:col>
      <xdr:colOff>31750</xdr:colOff>
      <xdr:row>73</xdr:row>
      <xdr:rowOff>44450</xdr:rowOff>
    </xdr:to>
    <xdr:sp macro="" textlink="">
      <xdr:nvSpPr>
        <xdr:cNvPr id="443" name="フローチャート: 判断 442"/>
        <xdr:cNvSpPr/>
      </xdr:nvSpPr>
      <xdr:spPr>
        <a:xfrm>
          <a:off x="14732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54627</xdr:rowOff>
    </xdr:from>
    <xdr:ext cx="762000" cy="259045"/>
    <xdr:sp macro="" textlink="">
      <xdr:nvSpPr>
        <xdr:cNvPr id="444" name="テキスト ボックス 443"/>
        <xdr:cNvSpPr txBox="1"/>
      </xdr:nvSpPr>
      <xdr:spPr>
        <a:xfrm>
          <a:off x="14401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31750</xdr:rowOff>
    </xdr:from>
    <xdr:to>
      <xdr:col>69</xdr:col>
      <xdr:colOff>92075</xdr:colOff>
      <xdr:row>80</xdr:row>
      <xdr:rowOff>31750</xdr:rowOff>
    </xdr:to>
    <xdr:cxnSp macro="">
      <xdr:nvCxnSpPr>
        <xdr:cNvPr id="445" name="直線コネクタ 444"/>
        <xdr:cNvCxnSpPr/>
      </xdr:nvCxnSpPr>
      <xdr:spPr>
        <a:xfrm flipV="1">
          <a:off x="13004800" y="1357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46" name="フローチャート: 判断 445"/>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7" name="テキスト ボックス 446"/>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8" name="フローチャート: 判断 447"/>
        <xdr:cNvSpPr/>
      </xdr:nvSpPr>
      <xdr:spPr>
        <a:xfrm>
          <a:off x="12954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9" name="テキスト ボックス 448"/>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5" name="楕円 454"/>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6" name="公債費以外該当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57150</xdr:rowOff>
    </xdr:from>
    <xdr:to>
      <xdr:col>78</xdr:col>
      <xdr:colOff>120650</xdr:colOff>
      <xdr:row>81</xdr:row>
      <xdr:rowOff>158750</xdr:rowOff>
    </xdr:to>
    <xdr:sp macro="" textlink="">
      <xdr:nvSpPr>
        <xdr:cNvPr id="457" name="楕円 456"/>
        <xdr:cNvSpPr/>
      </xdr:nvSpPr>
      <xdr:spPr>
        <a:xfrm>
          <a:off x="15621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143527</xdr:rowOff>
    </xdr:from>
    <xdr:ext cx="736600" cy="259045"/>
    <xdr:sp macro="" textlink="">
      <xdr:nvSpPr>
        <xdr:cNvPr id="458" name="テキスト ボックス 457"/>
        <xdr:cNvSpPr txBox="1"/>
      </xdr:nvSpPr>
      <xdr:spPr>
        <a:xfrm>
          <a:off x="15290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59" name="楕円 458"/>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60" name="テキスト ボックス 459"/>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1" name="楕円 460"/>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2" name="テキスト ボックス 461"/>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152400</xdr:rowOff>
    </xdr:from>
    <xdr:to>
      <xdr:col>65</xdr:col>
      <xdr:colOff>53975</xdr:colOff>
      <xdr:row>80</xdr:row>
      <xdr:rowOff>82550</xdr:rowOff>
    </xdr:to>
    <xdr:sp macro="" textlink="">
      <xdr:nvSpPr>
        <xdr:cNvPr id="463" name="楕円 462"/>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67327</xdr:rowOff>
    </xdr:from>
    <xdr:ext cx="762000" cy="259045"/>
    <xdr:sp macro="" textlink="">
      <xdr:nvSpPr>
        <xdr:cNvPr id="464" name="テキスト ボックス 463"/>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74879</xdr:rowOff>
    </xdr:from>
    <xdr:to>
      <xdr:col>29</xdr:col>
      <xdr:colOff>127000</xdr:colOff>
      <xdr:row>16</xdr:row>
      <xdr:rowOff>133782</xdr:rowOff>
    </xdr:to>
    <xdr:cxnSp macro="">
      <xdr:nvCxnSpPr>
        <xdr:cNvPr id="50" name="直線コネクタ 49"/>
        <xdr:cNvCxnSpPr/>
      </xdr:nvCxnSpPr>
      <xdr:spPr bwMode="auto">
        <a:xfrm flipV="1">
          <a:off x="5003800" y="2865704"/>
          <a:ext cx="6477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137685</xdr:rowOff>
    </xdr:from>
    <xdr:ext cx="762000" cy="259045"/>
    <xdr:sp macro="" textlink="">
      <xdr:nvSpPr>
        <xdr:cNvPr id="51" name="人口1人当たり決算額の推移平均値テキスト130"/>
        <xdr:cNvSpPr txBox="1"/>
      </xdr:nvSpPr>
      <xdr:spPr>
        <a:xfrm>
          <a:off x="57404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133782</xdr:rowOff>
    </xdr:from>
    <xdr:to>
      <xdr:col>26</xdr:col>
      <xdr:colOff>50800</xdr:colOff>
      <xdr:row>16</xdr:row>
      <xdr:rowOff>149479</xdr:rowOff>
    </xdr:to>
    <xdr:cxnSp macro="">
      <xdr:nvCxnSpPr>
        <xdr:cNvPr id="53" name="直線コネクタ 52"/>
        <xdr:cNvCxnSpPr/>
      </xdr:nvCxnSpPr>
      <xdr:spPr bwMode="auto">
        <a:xfrm flipV="1">
          <a:off x="4305300" y="2924607"/>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104919</xdr:rowOff>
    </xdr:from>
    <xdr:ext cx="736600" cy="259045"/>
    <xdr:sp macro="" textlink="">
      <xdr:nvSpPr>
        <xdr:cNvPr id="55" name="テキスト ボックス 54"/>
        <xdr:cNvSpPr txBox="1"/>
      </xdr:nvSpPr>
      <xdr:spPr>
        <a:xfrm>
          <a:off x="4622800" y="255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149479</xdr:rowOff>
    </xdr:from>
    <xdr:to>
      <xdr:col>22</xdr:col>
      <xdr:colOff>114300</xdr:colOff>
      <xdr:row>16</xdr:row>
      <xdr:rowOff>170586</xdr:rowOff>
    </xdr:to>
    <xdr:cxnSp macro="">
      <xdr:nvCxnSpPr>
        <xdr:cNvPr id="56" name="直線コネクタ 55"/>
        <xdr:cNvCxnSpPr/>
      </xdr:nvCxnSpPr>
      <xdr:spPr bwMode="auto">
        <a:xfrm flipV="1">
          <a:off x="3606800" y="2940304"/>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25823</xdr:rowOff>
    </xdr:from>
    <xdr:ext cx="762000" cy="259045"/>
    <xdr:sp macro="" textlink="">
      <xdr:nvSpPr>
        <xdr:cNvPr id="58" name="テキスト ボックス 57"/>
        <xdr:cNvSpPr txBox="1"/>
      </xdr:nvSpPr>
      <xdr:spPr>
        <a:xfrm>
          <a:off x="3924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170586</xdr:rowOff>
    </xdr:from>
    <xdr:to>
      <xdr:col>18</xdr:col>
      <xdr:colOff>177800</xdr:colOff>
      <xdr:row>17</xdr:row>
      <xdr:rowOff>13919</xdr:rowOff>
    </xdr:to>
    <xdr:cxnSp macro="">
      <xdr:nvCxnSpPr>
        <xdr:cNvPr id="59" name="直線コネクタ 58"/>
        <xdr:cNvCxnSpPr/>
      </xdr:nvCxnSpPr>
      <xdr:spPr bwMode="auto">
        <a:xfrm flipV="1">
          <a:off x="2908300" y="2961411"/>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123740</xdr:rowOff>
    </xdr:from>
    <xdr:ext cx="762000" cy="259045"/>
    <xdr:sp macro="" textlink="">
      <xdr:nvSpPr>
        <xdr:cNvPr id="61" name="テキスト ボックス 60"/>
        <xdr:cNvSpPr txBox="1"/>
      </xdr:nvSpPr>
      <xdr:spPr>
        <a:xfrm>
          <a:off x="32258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8335</xdr:rowOff>
    </xdr:from>
    <xdr:ext cx="762000" cy="259045"/>
    <xdr:sp macro="" textlink="">
      <xdr:nvSpPr>
        <xdr:cNvPr id="63" name="テキスト ボックス 62"/>
        <xdr:cNvSpPr txBox="1"/>
      </xdr:nvSpPr>
      <xdr:spPr>
        <a:xfrm>
          <a:off x="2527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24079</xdr:rowOff>
    </xdr:from>
    <xdr:to>
      <xdr:col>29</xdr:col>
      <xdr:colOff>177800</xdr:colOff>
      <xdr:row>16</xdr:row>
      <xdr:rowOff>125679</xdr:rowOff>
    </xdr:to>
    <xdr:sp macro="" textlink="">
      <xdr:nvSpPr>
        <xdr:cNvPr id="69" name="楕円 68"/>
        <xdr:cNvSpPr/>
      </xdr:nvSpPr>
      <xdr:spPr bwMode="auto">
        <a:xfrm>
          <a:off x="5600700" y="28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167606</xdr:rowOff>
    </xdr:from>
    <xdr:ext cx="762000" cy="259045"/>
    <xdr:sp macro="" textlink="">
      <xdr:nvSpPr>
        <xdr:cNvPr id="70" name="人口1人当たり決算額の推移該当値テキスト130"/>
        <xdr:cNvSpPr txBox="1"/>
      </xdr:nvSpPr>
      <xdr:spPr>
        <a:xfrm>
          <a:off x="5740400" y="27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82982</xdr:rowOff>
    </xdr:from>
    <xdr:to>
      <xdr:col>26</xdr:col>
      <xdr:colOff>101600</xdr:colOff>
      <xdr:row>17</xdr:row>
      <xdr:rowOff>13132</xdr:rowOff>
    </xdr:to>
    <xdr:sp macro="" textlink="">
      <xdr:nvSpPr>
        <xdr:cNvPr id="71" name="楕円 70"/>
        <xdr:cNvSpPr/>
      </xdr:nvSpPr>
      <xdr:spPr bwMode="auto">
        <a:xfrm>
          <a:off x="4953000" y="287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169359</xdr:rowOff>
    </xdr:from>
    <xdr:ext cx="736600" cy="259045"/>
    <xdr:sp macro="" textlink="">
      <xdr:nvSpPr>
        <xdr:cNvPr id="72" name="テキスト ボックス 71"/>
        <xdr:cNvSpPr txBox="1"/>
      </xdr:nvSpPr>
      <xdr:spPr>
        <a:xfrm>
          <a:off x="4622800" y="296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98679</xdr:rowOff>
    </xdr:from>
    <xdr:to>
      <xdr:col>22</xdr:col>
      <xdr:colOff>165100</xdr:colOff>
      <xdr:row>17</xdr:row>
      <xdr:rowOff>28829</xdr:rowOff>
    </xdr:to>
    <xdr:sp macro="" textlink="">
      <xdr:nvSpPr>
        <xdr:cNvPr id="73" name="楕円 72"/>
        <xdr:cNvSpPr/>
      </xdr:nvSpPr>
      <xdr:spPr bwMode="auto">
        <a:xfrm>
          <a:off x="4254500" y="28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13606</xdr:rowOff>
    </xdr:from>
    <xdr:ext cx="762000" cy="259045"/>
    <xdr:sp macro="" textlink="">
      <xdr:nvSpPr>
        <xdr:cNvPr id="74" name="テキスト ボックス 73"/>
        <xdr:cNvSpPr txBox="1"/>
      </xdr:nvSpPr>
      <xdr:spPr>
        <a:xfrm>
          <a:off x="3924300" y="297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119786</xdr:rowOff>
    </xdr:from>
    <xdr:to>
      <xdr:col>19</xdr:col>
      <xdr:colOff>38100</xdr:colOff>
      <xdr:row>17</xdr:row>
      <xdr:rowOff>49936</xdr:rowOff>
    </xdr:to>
    <xdr:sp macro="" textlink="">
      <xdr:nvSpPr>
        <xdr:cNvPr id="75" name="楕円 74"/>
        <xdr:cNvSpPr/>
      </xdr:nvSpPr>
      <xdr:spPr bwMode="auto">
        <a:xfrm>
          <a:off x="3556000" y="291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34713</xdr:rowOff>
    </xdr:from>
    <xdr:ext cx="762000" cy="259045"/>
    <xdr:sp macro="" textlink="">
      <xdr:nvSpPr>
        <xdr:cNvPr id="76" name="テキスト ボックス 75"/>
        <xdr:cNvSpPr txBox="1"/>
      </xdr:nvSpPr>
      <xdr:spPr>
        <a:xfrm>
          <a:off x="3225800" y="299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134569</xdr:rowOff>
    </xdr:from>
    <xdr:to>
      <xdr:col>15</xdr:col>
      <xdr:colOff>101600</xdr:colOff>
      <xdr:row>17</xdr:row>
      <xdr:rowOff>64719</xdr:rowOff>
    </xdr:to>
    <xdr:sp macro="" textlink="">
      <xdr:nvSpPr>
        <xdr:cNvPr id="77" name="楕円 76"/>
        <xdr:cNvSpPr/>
      </xdr:nvSpPr>
      <xdr:spPr bwMode="auto">
        <a:xfrm>
          <a:off x="2857500" y="292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49496</xdr:rowOff>
    </xdr:from>
    <xdr:ext cx="762000" cy="259045"/>
    <xdr:sp macro="" textlink="">
      <xdr:nvSpPr>
        <xdr:cNvPr id="78" name="テキスト ボックス 77"/>
        <xdr:cNvSpPr txBox="1"/>
      </xdr:nvSpPr>
      <xdr:spPr>
        <a:xfrm>
          <a:off x="2527300" y="30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144282</xdr:rowOff>
    </xdr:from>
    <xdr:to>
      <xdr:col>29</xdr:col>
      <xdr:colOff>127000</xdr:colOff>
      <xdr:row>36</xdr:row>
      <xdr:rowOff>160833</xdr:rowOff>
    </xdr:to>
    <xdr:cxnSp macro="">
      <xdr:nvCxnSpPr>
        <xdr:cNvPr id="111" name="直線コネクタ 110"/>
        <xdr:cNvCxnSpPr/>
      </xdr:nvCxnSpPr>
      <xdr:spPr bwMode="auto">
        <a:xfrm flipV="1">
          <a:off x="5003800" y="7097532"/>
          <a:ext cx="647700" cy="1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127749</xdr:rowOff>
    </xdr:from>
    <xdr:ext cx="762000" cy="259045"/>
    <xdr:sp macro="" textlink="">
      <xdr:nvSpPr>
        <xdr:cNvPr id="112" name="人口1人当たり決算額の推移平均値テキスト445"/>
        <xdr:cNvSpPr txBox="1"/>
      </xdr:nvSpPr>
      <xdr:spPr>
        <a:xfrm>
          <a:off x="5740400" y="6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146934</xdr:rowOff>
    </xdr:from>
    <xdr:to>
      <xdr:col>26</xdr:col>
      <xdr:colOff>50800</xdr:colOff>
      <xdr:row>36</xdr:row>
      <xdr:rowOff>160833</xdr:rowOff>
    </xdr:to>
    <xdr:cxnSp macro="">
      <xdr:nvCxnSpPr>
        <xdr:cNvPr id="114" name="直線コネクタ 113"/>
        <xdr:cNvCxnSpPr/>
      </xdr:nvCxnSpPr>
      <xdr:spPr bwMode="auto">
        <a:xfrm>
          <a:off x="4305300" y="7100184"/>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314072</xdr:rowOff>
    </xdr:from>
    <xdr:ext cx="736600" cy="259045"/>
    <xdr:sp macro="" textlink="">
      <xdr:nvSpPr>
        <xdr:cNvPr id="116" name="テキスト ボックス 115"/>
        <xdr:cNvSpPr txBox="1"/>
      </xdr:nvSpPr>
      <xdr:spPr>
        <a:xfrm>
          <a:off x="4622800" y="658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146934</xdr:rowOff>
    </xdr:from>
    <xdr:to>
      <xdr:col>22</xdr:col>
      <xdr:colOff>114300</xdr:colOff>
      <xdr:row>37</xdr:row>
      <xdr:rowOff>16175</xdr:rowOff>
    </xdr:to>
    <xdr:cxnSp macro="">
      <xdr:nvCxnSpPr>
        <xdr:cNvPr id="117" name="直線コネクタ 116"/>
        <xdr:cNvCxnSpPr/>
      </xdr:nvCxnSpPr>
      <xdr:spPr bwMode="auto">
        <a:xfrm flipV="1">
          <a:off x="3606800" y="7100184"/>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79126</xdr:rowOff>
    </xdr:from>
    <xdr:to>
      <xdr:col>22</xdr:col>
      <xdr:colOff>165100</xdr:colOff>
      <xdr:row>35</xdr:row>
      <xdr:rowOff>180726</xdr:rowOff>
    </xdr:to>
    <xdr:sp macro="" textlink="">
      <xdr:nvSpPr>
        <xdr:cNvPr id="118" name="フローチャート: 判断 117"/>
        <xdr:cNvSpPr/>
      </xdr:nvSpPr>
      <xdr:spPr bwMode="auto">
        <a:xfrm>
          <a:off x="4254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190903</xdr:rowOff>
    </xdr:from>
    <xdr:ext cx="762000" cy="259045"/>
    <xdr:sp macro="" textlink="">
      <xdr:nvSpPr>
        <xdr:cNvPr id="119" name="テキスト ボックス 118"/>
        <xdr:cNvSpPr txBox="1"/>
      </xdr:nvSpPr>
      <xdr:spPr>
        <a:xfrm>
          <a:off x="3924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112370</xdr:rowOff>
    </xdr:from>
    <xdr:to>
      <xdr:col>18</xdr:col>
      <xdr:colOff>177800</xdr:colOff>
      <xdr:row>37</xdr:row>
      <xdr:rowOff>16175</xdr:rowOff>
    </xdr:to>
    <xdr:cxnSp macro="">
      <xdr:nvCxnSpPr>
        <xdr:cNvPr id="120" name="直線コネクタ 119"/>
        <xdr:cNvCxnSpPr/>
      </xdr:nvCxnSpPr>
      <xdr:spPr bwMode="auto">
        <a:xfrm>
          <a:off x="2908300" y="7065620"/>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64533</xdr:rowOff>
    </xdr:from>
    <xdr:ext cx="762000" cy="259045"/>
    <xdr:sp macro="" textlink="">
      <xdr:nvSpPr>
        <xdr:cNvPr id="124" name="テキスト ボックス 123"/>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93482</xdr:rowOff>
    </xdr:from>
    <xdr:to>
      <xdr:col>29</xdr:col>
      <xdr:colOff>177800</xdr:colOff>
      <xdr:row>37</xdr:row>
      <xdr:rowOff>23632</xdr:rowOff>
    </xdr:to>
    <xdr:sp macro="" textlink="">
      <xdr:nvSpPr>
        <xdr:cNvPr id="130" name="楕円 129"/>
        <xdr:cNvSpPr/>
      </xdr:nvSpPr>
      <xdr:spPr bwMode="auto">
        <a:xfrm>
          <a:off x="5600700" y="704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65559</xdr:rowOff>
    </xdr:from>
    <xdr:ext cx="762000" cy="259045"/>
    <xdr:sp macro="" textlink="">
      <xdr:nvSpPr>
        <xdr:cNvPr id="131" name="人口1人当たり決算額の推移該当値テキスト445"/>
        <xdr:cNvSpPr txBox="1"/>
      </xdr:nvSpPr>
      <xdr:spPr>
        <a:xfrm>
          <a:off x="5740400" y="70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110033</xdr:rowOff>
    </xdr:from>
    <xdr:to>
      <xdr:col>26</xdr:col>
      <xdr:colOff>101600</xdr:colOff>
      <xdr:row>37</xdr:row>
      <xdr:rowOff>40183</xdr:rowOff>
    </xdr:to>
    <xdr:sp macro="" textlink="">
      <xdr:nvSpPr>
        <xdr:cNvPr id="132" name="楕円 131"/>
        <xdr:cNvSpPr/>
      </xdr:nvSpPr>
      <xdr:spPr bwMode="auto">
        <a:xfrm>
          <a:off x="4953000" y="70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24960</xdr:rowOff>
    </xdr:from>
    <xdr:ext cx="736600" cy="259045"/>
    <xdr:sp macro="" textlink="">
      <xdr:nvSpPr>
        <xdr:cNvPr id="133" name="テキスト ボックス 132"/>
        <xdr:cNvSpPr txBox="1"/>
      </xdr:nvSpPr>
      <xdr:spPr>
        <a:xfrm>
          <a:off x="4622800" y="714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96134</xdr:rowOff>
    </xdr:from>
    <xdr:to>
      <xdr:col>22</xdr:col>
      <xdr:colOff>165100</xdr:colOff>
      <xdr:row>37</xdr:row>
      <xdr:rowOff>26284</xdr:rowOff>
    </xdr:to>
    <xdr:sp macro="" textlink="">
      <xdr:nvSpPr>
        <xdr:cNvPr id="134" name="楕円 133"/>
        <xdr:cNvSpPr/>
      </xdr:nvSpPr>
      <xdr:spPr bwMode="auto">
        <a:xfrm>
          <a:off x="4254500" y="704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11061</xdr:rowOff>
    </xdr:from>
    <xdr:ext cx="762000" cy="259045"/>
    <xdr:sp macro="" textlink="">
      <xdr:nvSpPr>
        <xdr:cNvPr id="135" name="テキスト ボックス 134"/>
        <xdr:cNvSpPr txBox="1"/>
      </xdr:nvSpPr>
      <xdr:spPr>
        <a:xfrm>
          <a:off x="3924300" y="71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136825</xdr:rowOff>
    </xdr:from>
    <xdr:to>
      <xdr:col>19</xdr:col>
      <xdr:colOff>38100</xdr:colOff>
      <xdr:row>37</xdr:row>
      <xdr:rowOff>66975</xdr:rowOff>
    </xdr:to>
    <xdr:sp macro="" textlink="">
      <xdr:nvSpPr>
        <xdr:cNvPr id="136" name="楕円 135"/>
        <xdr:cNvSpPr/>
      </xdr:nvSpPr>
      <xdr:spPr bwMode="auto">
        <a:xfrm>
          <a:off x="3556000" y="709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51752</xdr:rowOff>
    </xdr:from>
    <xdr:ext cx="762000" cy="259045"/>
    <xdr:sp macro="" textlink="">
      <xdr:nvSpPr>
        <xdr:cNvPr id="137" name="テキスト ボックス 136"/>
        <xdr:cNvSpPr txBox="1"/>
      </xdr:nvSpPr>
      <xdr:spPr>
        <a:xfrm>
          <a:off x="3225800" y="717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38" name="楕円 137"/>
        <xdr:cNvSpPr/>
      </xdr:nvSpPr>
      <xdr:spPr bwMode="auto">
        <a:xfrm>
          <a:off x="2857500" y="701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147947</xdr:rowOff>
    </xdr:from>
    <xdr:ext cx="762000" cy="259045"/>
    <xdr:sp macro="" textlink="">
      <xdr:nvSpPr>
        <xdr:cNvPr id="139" name="テキスト ボックス 138"/>
        <xdr:cNvSpPr txBox="1"/>
      </xdr:nvSpPr>
      <xdr:spPr>
        <a:xfrm>
          <a:off x="25273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61388</xdr:rowOff>
    </xdr:from>
    <xdr:to>
      <xdr:col>24</xdr:col>
      <xdr:colOff>63500</xdr:colOff>
      <xdr:row>37</xdr:row>
      <xdr:rowOff>67495</xdr:rowOff>
    </xdr:to>
    <xdr:cxnSp macro="">
      <xdr:nvCxnSpPr>
        <xdr:cNvPr id="63" name="直線コネクタ 62"/>
        <xdr:cNvCxnSpPr/>
      </xdr:nvCxnSpPr>
      <xdr:spPr>
        <a:xfrm>
          <a:off x="3797300" y="6405038"/>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68571</xdr:rowOff>
    </xdr:from>
    <xdr:ext cx="534377" cy="259045"/>
    <xdr:sp macro="" textlink="">
      <xdr:nvSpPr>
        <xdr:cNvPr id="64" name="人件費平均値テキスト"/>
        <xdr:cNvSpPr txBox="1"/>
      </xdr:nvSpPr>
      <xdr:spPr>
        <a:xfrm>
          <a:off x="4686300" y="606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61388</xdr:rowOff>
    </xdr:from>
    <xdr:to>
      <xdr:col>19</xdr:col>
      <xdr:colOff>177800</xdr:colOff>
      <xdr:row>37</xdr:row>
      <xdr:rowOff>79937</xdr:rowOff>
    </xdr:to>
    <xdr:cxnSp macro="">
      <xdr:nvCxnSpPr>
        <xdr:cNvPr id="66" name="直線コネクタ 65"/>
        <xdr:cNvCxnSpPr/>
      </xdr:nvCxnSpPr>
      <xdr:spPr>
        <a:xfrm flipV="1">
          <a:off x="2908300" y="6405038"/>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23788</xdr:rowOff>
    </xdr:from>
    <xdr:ext cx="534377" cy="259045"/>
    <xdr:sp macro="" textlink="">
      <xdr:nvSpPr>
        <xdr:cNvPr id="68" name="テキスト ボックス 67"/>
        <xdr:cNvSpPr txBox="1"/>
      </xdr:nvSpPr>
      <xdr:spPr>
        <a:xfrm>
          <a:off x="3530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79937</xdr:rowOff>
    </xdr:from>
    <xdr:to>
      <xdr:col>15</xdr:col>
      <xdr:colOff>50800</xdr:colOff>
      <xdr:row>37</xdr:row>
      <xdr:rowOff>92576</xdr:rowOff>
    </xdr:to>
    <xdr:cxnSp macro="">
      <xdr:nvCxnSpPr>
        <xdr:cNvPr id="69" name="直線コネクタ 68"/>
        <xdr:cNvCxnSpPr/>
      </xdr:nvCxnSpPr>
      <xdr:spPr>
        <a:xfrm flipV="1">
          <a:off x="2019300" y="642358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63205</xdr:rowOff>
    </xdr:from>
    <xdr:ext cx="534377" cy="259045"/>
    <xdr:sp macro="" textlink="">
      <xdr:nvSpPr>
        <xdr:cNvPr id="71" name="テキスト ボックス 70"/>
        <xdr:cNvSpPr txBox="1"/>
      </xdr:nvSpPr>
      <xdr:spPr>
        <a:xfrm>
          <a:off x="2641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59070</xdr:rowOff>
    </xdr:from>
    <xdr:to>
      <xdr:col>10</xdr:col>
      <xdr:colOff>114300</xdr:colOff>
      <xdr:row>37</xdr:row>
      <xdr:rowOff>92576</xdr:rowOff>
    </xdr:to>
    <xdr:cxnSp macro="">
      <xdr:nvCxnSpPr>
        <xdr:cNvPr id="72" name="直線コネクタ 71"/>
        <xdr:cNvCxnSpPr/>
      </xdr:nvCxnSpPr>
      <xdr:spPr>
        <a:xfrm>
          <a:off x="1130300" y="6402720"/>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152555</xdr:rowOff>
    </xdr:from>
    <xdr:ext cx="534377" cy="259045"/>
    <xdr:sp macro="" textlink="">
      <xdr:nvSpPr>
        <xdr:cNvPr id="74" name="テキスト ボックス 73"/>
        <xdr:cNvSpPr txBox="1"/>
      </xdr:nvSpPr>
      <xdr:spPr>
        <a:xfrm>
          <a:off x="1752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3638</xdr:rowOff>
    </xdr:from>
    <xdr:ext cx="534377" cy="259045"/>
    <xdr:sp macro="" textlink="">
      <xdr:nvSpPr>
        <xdr:cNvPr id="76" name="テキスト ボックス 75"/>
        <xdr:cNvSpPr txBox="1"/>
      </xdr:nvSpPr>
      <xdr:spPr>
        <a:xfrm>
          <a:off x="863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16695</xdr:rowOff>
    </xdr:from>
    <xdr:to>
      <xdr:col>24</xdr:col>
      <xdr:colOff>114300</xdr:colOff>
      <xdr:row>37</xdr:row>
      <xdr:rowOff>118295</xdr:rowOff>
    </xdr:to>
    <xdr:sp macro="" textlink="">
      <xdr:nvSpPr>
        <xdr:cNvPr id="82" name="楕円 81"/>
        <xdr:cNvSpPr/>
      </xdr:nvSpPr>
      <xdr:spPr>
        <a:xfrm>
          <a:off x="4584700" y="63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166572</xdr:rowOff>
    </xdr:from>
    <xdr:ext cx="534377" cy="259045"/>
    <xdr:sp macro="" textlink="">
      <xdr:nvSpPr>
        <xdr:cNvPr id="83" name="人件費該当値テキスト"/>
        <xdr:cNvSpPr txBox="1"/>
      </xdr:nvSpPr>
      <xdr:spPr>
        <a:xfrm>
          <a:off x="4686300" y="63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10588</xdr:rowOff>
    </xdr:from>
    <xdr:to>
      <xdr:col>20</xdr:col>
      <xdr:colOff>38100</xdr:colOff>
      <xdr:row>37</xdr:row>
      <xdr:rowOff>112188</xdr:rowOff>
    </xdr:to>
    <xdr:sp macro="" textlink="">
      <xdr:nvSpPr>
        <xdr:cNvPr id="84" name="楕円 83"/>
        <xdr:cNvSpPr/>
      </xdr:nvSpPr>
      <xdr:spPr>
        <a:xfrm>
          <a:off x="3746500" y="6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103315</xdr:rowOff>
    </xdr:from>
    <xdr:ext cx="534377" cy="259045"/>
    <xdr:sp macro="" textlink="">
      <xdr:nvSpPr>
        <xdr:cNvPr id="85" name="テキスト ボックス 84"/>
        <xdr:cNvSpPr txBox="1"/>
      </xdr:nvSpPr>
      <xdr:spPr>
        <a:xfrm>
          <a:off x="3530111" y="64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29137</xdr:rowOff>
    </xdr:from>
    <xdr:to>
      <xdr:col>15</xdr:col>
      <xdr:colOff>101600</xdr:colOff>
      <xdr:row>37</xdr:row>
      <xdr:rowOff>130737</xdr:rowOff>
    </xdr:to>
    <xdr:sp macro="" textlink="">
      <xdr:nvSpPr>
        <xdr:cNvPr id="86" name="楕円 85"/>
        <xdr:cNvSpPr/>
      </xdr:nvSpPr>
      <xdr:spPr>
        <a:xfrm>
          <a:off x="2857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121864</xdr:rowOff>
    </xdr:from>
    <xdr:ext cx="534377" cy="259045"/>
    <xdr:sp macro="" textlink="">
      <xdr:nvSpPr>
        <xdr:cNvPr id="87" name="テキスト ボックス 86"/>
        <xdr:cNvSpPr txBox="1"/>
      </xdr:nvSpPr>
      <xdr:spPr>
        <a:xfrm>
          <a:off x="2641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41776</xdr:rowOff>
    </xdr:from>
    <xdr:to>
      <xdr:col>10</xdr:col>
      <xdr:colOff>165100</xdr:colOff>
      <xdr:row>37</xdr:row>
      <xdr:rowOff>143376</xdr:rowOff>
    </xdr:to>
    <xdr:sp macro="" textlink="">
      <xdr:nvSpPr>
        <xdr:cNvPr id="88" name="楕円 87"/>
        <xdr:cNvSpPr/>
      </xdr:nvSpPr>
      <xdr:spPr>
        <a:xfrm>
          <a:off x="1968500" y="63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134503</xdr:rowOff>
    </xdr:from>
    <xdr:ext cx="534377" cy="259045"/>
    <xdr:sp macro="" textlink="">
      <xdr:nvSpPr>
        <xdr:cNvPr id="89" name="テキスト ボックス 88"/>
        <xdr:cNvSpPr txBox="1"/>
      </xdr:nvSpPr>
      <xdr:spPr>
        <a:xfrm>
          <a:off x="1752111" y="64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8270</xdr:rowOff>
    </xdr:from>
    <xdr:to>
      <xdr:col>6</xdr:col>
      <xdr:colOff>38100</xdr:colOff>
      <xdr:row>37</xdr:row>
      <xdr:rowOff>109870</xdr:rowOff>
    </xdr:to>
    <xdr:sp macro="" textlink="">
      <xdr:nvSpPr>
        <xdr:cNvPr id="90" name="楕円 89"/>
        <xdr:cNvSpPr/>
      </xdr:nvSpPr>
      <xdr:spPr>
        <a:xfrm>
          <a:off x="1079500" y="63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100997</xdr:rowOff>
    </xdr:from>
    <xdr:ext cx="534377" cy="259045"/>
    <xdr:sp macro="" textlink="">
      <xdr:nvSpPr>
        <xdr:cNvPr id="91" name="テキスト ボックス 90"/>
        <xdr:cNvSpPr txBox="1"/>
      </xdr:nvSpPr>
      <xdr:spPr>
        <a:xfrm>
          <a:off x="863111" y="64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44488</xdr:rowOff>
    </xdr:from>
    <xdr:to>
      <xdr:col>24</xdr:col>
      <xdr:colOff>63500</xdr:colOff>
      <xdr:row>59</xdr:row>
      <xdr:rowOff>46744</xdr:rowOff>
    </xdr:to>
    <xdr:cxnSp macro="">
      <xdr:nvCxnSpPr>
        <xdr:cNvPr id="121" name="直線コネクタ 120"/>
        <xdr:cNvCxnSpPr/>
      </xdr:nvCxnSpPr>
      <xdr:spPr>
        <a:xfrm>
          <a:off x="3797300" y="10160038"/>
          <a:ext cx="8382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133258</xdr:rowOff>
    </xdr:from>
    <xdr:ext cx="534377" cy="259045"/>
    <xdr:sp macro="" textlink="">
      <xdr:nvSpPr>
        <xdr:cNvPr id="122" name="物件費平均値テキスト"/>
        <xdr:cNvSpPr txBox="1"/>
      </xdr:nvSpPr>
      <xdr:spPr>
        <a:xfrm>
          <a:off x="4686300" y="973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44488</xdr:rowOff>
    </xdr:from>
    <xdr:to>
      <xdr:col>19</xdr:col>
      <xdr:colOff>177800</xdr:colOff>
      <xdr:row>59</xdr:row>
      <xdr:rowOff>61321</xdr:rowOff>
    </xdr:to>
    <xdr:cxnSp macro="">
      <xdr:nvCxnSpPr>
        <xdr:cNvPr id="124" name="直線コネクタ 123"/>
        <xdr:cNvCxnSpPr/>
      </xdr:nvCxnSpPr>
      <xdr:spPr>
        <a:xfrm flipV="1">
          <a:off x="2908300" y="10160038"/>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62795</xdr:rowOff>
    </xdr:from>
    <xdr:ext cx="534377" cy="259045"/>
    <xdr:sp macro="" textlink="">
      <xdr:nvSpPr>
        <xdr:cNvPr id="126" name="テキスト ボックス 125"/>
        <xdr:cNvSpPr txBox="1"/>
      </xdr:nvSpPr>
      <xdr:spPr>
        <a:xfrm>
          <a:off x="3530111"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61321</xdr:rowOff>
    </xdr:from>
    <xdr:to>
      <xdr:col>15</xdr:col>
      <xdr:colOff>50800</xdr:colOff>
      <xdr:row>59</xdr:row>
      <xdr:rowOff>85248</xdr:rowOff>
    </xdr:to>
    <xdr:cxnSp macro="">
      <xdr:nvCxnSpPr>
        <xdr:cNvPr id="127" name="直線コネクタ 126"/>
        <xdr:cNvCxnSpPr/>
      </xdr:nvCxnSpPr>
      <xdr:spPr>
        <a:xfrm flipV="1">
          <a:off x="2019300" y="1017687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92451</xdr:rowOff>
    </xdr:from>
    <xdr:to>
      <xdr:col>15</xdr:col>
      <xdr:colOff>101600</xdr:colOff>
      <xdr:row>58</xdr:row>
      <xdr:rowOff>22601</xdr:rowOff>
    </xdr:to>
    <xdr:sp macro="" textlink="">
      <xdr:nvSpPr>
        <xdr:cNvPr id="128" name="フローチャート: 判断 127"/>
        <xdr:cNvSpPr/>
      </xdr:nvSpPr>
      <xdr:spPr>
        <a:xfrm>
          <a:off x="2857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39128</xdr:rowOff>
    </xdr:from>
    <xdr:ext cx="534377" cy="259045"/>
    <xdr:sp macro="" textlink="">
      <xdr:nvSpPr>
        <xdr:cNvPr id="129" name="テキスト ボックス 128"/>
        <xdr:cNvSpPr txBox="1"/>
      </xdr:nvSpPr>
      <xdr:spPr>
        <a:xfrm>
          <a:off x="2641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85248</xdr:rowOff>
    </xdr:from>
    <xdr:to>
      <xdr:col>10</xdr:col>
      <xdr:colOff>114300</xdr:colOff>
      <xdr:row>59</xdr:row>
      <xdr:rowOff>90848</xdr:rowOff>
    </xdr:to>
    <xdr:cxnSp macro="">
      <xdr:nvCxnSpPr>
        <xdr:cNvPr id="130" name="直線コネクタ 129"/>
        <xdr:cNvCxnSpPr/>
      </xdr:nvCxnSpPr>
      <xdr:spPr>
        <a:xfrm flipV="1">
          <a:off x="1130300" y="1020079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139895</xdr:rowOff>
    </xdr:from>
    <xdr:ext cx="534377" cy="259045"/>
    <xdr:sp macro="" textlink="">
      <xdr:nvSpPr>
        <xdr:cNvPr id="132" name="テキスト ボックス 131"/>
        <xdr:cNvSpPr txBox="1"/>
      </xdr:nvSpPr>
      <xdr:spPr>
        <a:xfrm>
          <a:off x="1752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137937</xdr:rowOff>
    </xdr:from>
    <xdr:ext cx="534377" cy="259045"/>
    <xdr:sp macro="" textlink="">
      <xdr:nvSpPr>
        <xdr:cNvPr id="134" name="テキスト ボックス 133"/>
        <xdr:cNvSpPr txBox="1"/>
      </xdr:nvSpPr>
      <xdr:spPr>
        <a:xfrm>
          <a:off x="863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167394</xdr:rowOff>
    </xdr:from>
    <xdr:to>
      <xdr:col>24</xdr:col>
      <xdr:colOff>114300</xdr:colOff>
      <xdr:row>59</xdr:row>
      <xdr:rowOff>97544</xdr:rowOff>
    </xdr:to>
    <xdr:sp macro="" textlink="">
      <xdr:nvSpPr>
        <xdr:cNvPr id="140" name="楕円 139"/>
        <xdr:cNvSpPr/>
      </xdr:nvSpPr>
      <xdr:spPr>
        <a:xfrm>
          <a:off x="4584700" y="101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82321</xdr:rowOff>
    </xdr:from>
    <xdr:ext cx="534377" cy="259045"/>
    <xdr:sp macro="" textlink="">
      <xdr:nvSpPr>
        <xdr:cNvPr id="141" name="物件費該当値テキスト"/>
        <xdr:cNvSpPr txBox="1"/>
      </xdr:nvSpPr>
      <xdr:spPr>
        <a:xfrm>
          <a:off x="4686300" y="100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165138</xdr:rowOff>
    </xdr:from>
    <xdr:to>
      <xdr:col>20</xdr:col>
      <xdr:colOff>38100</xdr:colOff>
      <xdr:row>59</xdr:row>
      <xdr:rowOff>95288</xdr:rowOff>
    </xdr:to>
    <xdr:sp macro="" textlink="">
      <xdr:nvSpPr>
        <xdr:cNvPr id="142" name="楕円 141"/>
        <xdr:cNvSpPr/>
      </xdr:nvSpPr>
      <xdr:spPr>
        <a:xfrm>
          <a:off x="3746500" y="1010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86415</xdr:rowOff>
    </xdr:from>
    <xdr:ext cx="534377" cy="259045"/>
    <xdr:sp macro="" textlink="">
      <xdr:nvSpPr>
        <xdr:cNvPr id="143" name="テキスト ボックス 142"/>
        <xdr:cNvSpPr txBox="1"/>
      </xdr:nvSpPr>
      <xdr:spPr>
        <a:xfrm>
          <a:off x="3530111" y="102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10521</xdr:rowOff>
    </xdr:from>
    <xdr:to>
      <xdr:col>15</xdr:col>
      <xdr:colOff>101600</xdr:colOff>
      <xdr:row>59</xdr:row>
      <xdr:rowOff>112121</xdr:rowOff>
    </xdr:to>
    <xdr:sp macro="" textlink="">
      <xdr:nvSpPr>
        <xdr:cNvPr id="144" name="楕円 143"/>
        <xdr:cNvSpPr/>
      </xdr:nvSpPr>
      <xdr:spPr>
        <a:xfrm>
          <a:off x="2857500" y="101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103248</xdr:rowOff>
    </xdr:from>
    <xdr:ext cx="534377" cy="259045"/>
    <xdr:sp macro="" textlink="">
      <xdr:nvSpPr>
        <xdr:cNvPr id="145" name="テキスト ボックス 144"/>
        <xdr:cNvSpPr txBox="1"/>
      </xdr:nvSpPr>
      <xdr:spPr>
        <a:xfrm>
          <a:off x="2641111" y="102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34448</xdr:rowOff>
    </xdr:from>
    <xdr:to>
      <xdr:col>10</xdr:col>
      <xdr:colOff>165100</xdr:colOff>
      <xdr:row>59</xdr:row>
      <xdr:rowOff>136048</xdr:rowOff>
    </xdr:to>
    <xdr:sp macro="" textlink="">
      <xdr:nvSpPr>
        <xdr:cNvPr id="146" name="楕円 145"/>
        <xdr:cNvSpPr/>
      </xdr:nvSpPr>
      <xdr:spPr>
        <a:xfrm>
          <a:off x="1968500" y="101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127175</xdr:rowOff>
    </xdr:from>
    <xdr:ext cx="534377" cy="259045"/>
    <xdr:sp macro="" textlink="">
      <xdr:nvSpPr>
        <xdr:cNvPr id="147" name="テキスト ボックス 146"/>
        <xdr:cNvSpPr txBox="1"/>
      </xdr:nvSpPr>
      <xdr:spPr>
        <a:xfrm>
          <a:off x="1752111" y="102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40048</xdr:rowOff>
    </xdr:from>
    <xdr:to>
      <xdr:col>6</xdr:col>
      <xdr:colOff>38100</xdr:colOff>
      <xdr:row>59</xdr:row>
      <xdr:rowOff>141648</xdr:rowOff>
    </xdr:to>
    <xdr:sp macro="" textlink="">
      <xdr:nvSpPr>
        <xdr:cNvPr id="148" name="楕円 147"/>
        <xdr:cNvSpPr/>
      </xdr:nvSpPr>
      <xdr:spPr>
        <a:xfrm>
          <a:off x="1079500" y="101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132775</xdr:rowOff>
    </xdr:from>
    <xdr:ext cx="534377" cy="259045"/>
    <xdr:sp macro="" textlink="">
      <xdr:nvSpPr>
        <xdr:cNvPr id="149" name="テキスト ボックス 148"/>
        <xdr:cNvSpPr txBox="1"/>
      </xdr:nvSpPr>
      <xdr:spPr>
        <a:xfrm>
          <a:off x="863111" y="102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5" name="直線コネクタ 174"/>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6"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7" name="直線コネクタ 176"/>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8"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9" name="直線コネクタ 178"/>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68507</xdr:rowOff>
    </xdr:from>
    <xdr:to>
      <xdr:col>24</xdr:col>
      <xdr:colOff>63500</xdr:colOff>
      <xdr:row>77</xdr:row>
      <xdr:rowOff>100512</xdr:rowOff>
    </xdr:to>
    <xdr:cxnSp macro="">
      <xdr:nvCxnSpPr>
        <xdr:cNvPr id="180" name="直線コネクタ 179"/>
        <xdr:cNvCxnSpPr/>
      </xdr:nvCxnSpPr>
      <xdr:spPr>
        <a:xfrm>
          <a:off x="3797300" y="1327015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84018</xdr:rowOff>
    </xdr:from>
    <xdr:ext cx="469744" cy="259045"/>
    <xdr:sp macro="" textlink="">
      <xdr:nvSpPr>
        <xdr:cNvPr id="181" name="維持補修費平均値テキスト"/>
        <xdr:cNvSpPr txBox="1"/>
      </xdr:nvSpPr>
      <xdr:spPr>
        <a:xfrm>
          <a:off x="4686300" y="1259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2" name="フローチャート: 判断 181"/>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68507</xdr:rowOff>
    </xdr:from>
    <xdr:to>
      <xdr:col>19</xdr:col>
      <xdr:colOff>177800</xdr:colOff>
      <xdr:row>77</xdr:row>
      <xdr:rowOff>148681</xdr:rowOff>
    </xdr:to>
    <xdr:cxnSp macro="">
      <xdr:nvCxnSpPr>
        <xdr:cNvPr id="183" name="直線コネクタ 182"/>
        <xdr:cNvCxnSpPr/>
      </xdr:nvCxnSpPr>
      <xdr:spPr>
        <a:xfrm flipV="1">
          <a:off x="2908300" y="13270157"/>
          <a:ext cx="889000" cy="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4" name="フローチャート: 判断 183"/>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161634</xdr:rowOff>
    </xdr:from>
    <xdr:ext cx="469744" cy="259045"/>
    <xdr:sp macro="" textlink="">
      <xdr:nvSpPr>
        <xdr:cNvPr id="185" name="テキスト ボックス 184"/>
        <xdr:cNvSpPr txBox="1"/>
      </xdr:nvSpPr>
      <xdr:spPr>
        <a:xfrm>
          <a:off x="3562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137578</xdr:rowOff>
    </xdr:from>
    <xdr:to>
      <xdr:col>15</xdr:col>
      <xdr:colOff>50800</xdr:colOff>
      <xdr:row>77</xdr:row>
      <xdr:rowOff>148681</xdr:rowOff>
    </xdr:to>
    <xdr:cxnSp macro="">
      <xdr:nvCxnSpPr>
        <xdr:cNvPr id="186" name="直線コネクタ 185"/>
        <xdr:cNvCxnSpPr/>
      </xdr:nvCxnSpPr>
      <xdr:spPr>
        <a:xfrm>
          <a:off x="2019300" y="1333922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167604</xdr:rowOff>
    </xdr:from>
    <xdr:to>
      <xdr:col>15</xdr:col>
      <xdr:colOff>101600</xdr:colOff>
      <xdr:row>74</xdr:row>
      <xdr:rowOff>97754</xdr:rowOff>
    </xdr:to>
    <xdr:sp macro="" textlink="">
      <xdr:nvSpPr>
        <xdr:cNvPr id="187" name="フローチャート: 判断 186"/>
        <xdr:cNvSpPr/>
      </xdr:nvSpPr>
      <xdr:spPr>
        <a:xfrm>
          <a:off x="2857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114281</xdr:rowOff>
    </xdr:from>
    <xdr:ext cx="469744" cy="259045"/>
    <xdr:sp macro="" textlink="">
      <xdr:nvSpPr>
        <xdr:cNvPr id="188" name="テキスト ボックス 187"/>
        <xdr:cNvSpPr txBox="1"/>
      </xdr:nvSpPr>
      <xdr:spPr>
        <a:xfrm>
          <a:off x="2673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137578</xdr:rowOff>
    </xdr:from>
    <xdr:to>
      <xdr:col>10</xdr:col>
      <xdr:colOff>114300</xdr:colOff>
      <xdr:row>77</xdr:row>
      <xdr:rowOff>162886</xdr:rowOff>
    </xdr:to>
    <xdr:cxnSp macro="">
      <xdr:nvCxnSpPr>
        <xdr:cNvPr id="189" name="直線コネクタ 188"/>
        <xdr:cNvCxnSpPr/>
      </xdr:nvCxnSpPr>
      <xdr:spPr>
        <a:xfrm flipV="1">
          <a:off x="1130300" y="13339228"/>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90" name="フローチャート: 判断 189"/>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166369</xdr:rowOff>
    </xdr:from>
    <xdr:ext cx="469744" cy="259045"/>
    <xdr:sp macro="" textlink="">
      <xdr:nvSpPr>
        <xdr:cNvPr id="191" name="テキスト ボックス 190"/>
        <xdr:cNvSpPr txBox="1"/>
      </xdr:nvSpPr>
      <xdr:spPr>
        <a:xfrm>
          <a:off x="1784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2" name="フローチャート: 判断 191"/>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82114</xdr:rowOff>
    </xdr:from>
    <xdr:ext cx="469744" cy="259045"/>
    <xdr:sp macro="" textlink="">
      <xdr:nvSpPr>
        <xdr:cNvPr id="193" name="テキスト ボックス 192"/>
        <xdr:cNvSpPr txBox="1"/>
      </xdr:nvSpPr>
      <xdr:spPr>
        <a:xfrm>
          <a:off x="895428"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49712</xdr:rowOff>
    </xdr:from>
    <xdr:to>
      <xdr:col>24</xdr:col>
      <xdr:colOff>114300</xdr:colOff>
      <xdr:row>77</xdr:row>
      <xdr:rowOff>151312</xdr:rowOff>
    </xdr:to>
    <xdr:sp macro="" textlink="">
      <xdr:nvSpPr>
        <xdr:cNvPr id="199" name="楕円 198"/>
        <xdr:cNvSpPr/>
      </xdr:nvSpPr>
      <xdr:spPr>
        <a:xfrm>
          <a:off x="4584700" y="132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136089</xdr:rowOff>
    </xdr:from>
    <xdr:ext cx="469744" cy="259045"/>
    <xdr:sp macro="" textlink="">
      <xdr:nvSpPr>
        <xdr:cNvPr id="200" name="維持補修費該当値テキスト"/>
        <xdr:cNvSpPr txBox="1"/>
      </xdr:nvSpPr>
      <xdr:spPr>
        <a:xfrm>
          <a:off x="4686300" y="1316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17707</xdr:rowOff>
    </xdr:from>
    <xdr:to>
      <xdr:col>20</xdr:col>
      <xdr:colOff>38100</xdr:colOff>
      <xdr:row>77</xdr:row>
      <xdr:rowOff>119307</xdr:rowOff>
    </xdr:to>
    <xdr:sp macro="" textlink="">
      <xdr:nvSpPr>
        <xdr:cNvPr id="201" name="楕円 200"/>
        <xdr:cNvSpPr/>
      </xdr:nvSpPr>
      <xdr:spPr>
        <a:xfrm>
          <a:off x="3746500" y="132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110434</xdr:rowOff>
    </xdr:from>
    <xdr:ext cx="469744" cy="259045"/>
    <xdr:sp macro="" textlink="">
      <xdr:nvSpPr>
        <xdr:cNvPr id="202" name="テキスト ボックス 201"/>
        <xdr:cNvSpPr txBox="1"/>
      </xdr:nvSpPr>
      <xdr:spPr>
        <a:xfrm>
          <a:off x="3562428" y="1331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97881</xdr:rowOff>
    </xdr:from>
    <xdr:to>
      <xdr:col>15</xdr:col>
      <xdr:colOff>101600</xdr:colOff>
      <xdr:row>78</xdr:row>
      <xdr:rowOff>28031</xdr:rowOff>
    </xdr:to>
    <xdr:sp macro="" textlink="">
      <xdr:nvSpPr>
        <xdr:cNvPr id="203" name="楕円 202"/>
        <xdr:cNvSpPr/>
      </xdr:nvSpPr>
      <xdr:spPr>
        <a:xfrm>
          <a:off x="2857500" y="132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19158</xdr:rowOff>
    </xdr:from>
    <xdr:ext cx="469744" cy="259045"/>
    <xdr:sp macro="" textlink="">
      <xdr:nvSpPr>
        <xdr:cNvPr id="204" name="テキスト ボックス 203"/>
        <xdr:cNvSpPr txBox="1"/>
      </xdr:nvSpPr>
      <xdr:spPr>
        <a:xfrm>
          <a:off x="2673428" y="1339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86778</xdr:rowOff>
    </xdr:from>
    <xdr:to>
      <xdr:col>10</xdr:col>
      <xdr:colOff>165100</xdr:colOff>
      <xdr:row>78</xdr:row>
      <xdr:rowOff>16928</xdr:rowOff>
    </xdr:to>
    <xdr:sp macro="" textlink="">
      <xdr:nvSpPr>
        <xdr:cNvPr id="205" name="楕円 204"/>
        <xdr:cNvSpPr/>
      </xdr:nvSpPr>
      <xdr:spPr>
        <a:xfrm>
          <a:off x="1968500" y="132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8055</xdr:rowOff>
    </xdr:from>
    <xdr:ext cx="469744" cy="259045"/>
    <xdr:sp macro="" textlink="">
      <xdr:nvSpPr>
        <xdr:cNvPr id="206" name="テキスト ボックス 205"/>
        <xdr:cNvSpPr txBox="1"/>
      </xdr:nvSpPr>
      <xdr:spPr>
        <a:xfrm>
          <a:off x="1784428" y="1338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112086</xdr:rowOff>
    </xdr:from>
    <xdr:to>
      <xdr:col>6</xdr:col>
      <xdr:colOff>38100</xdr:colOff>
      <xdr:row>78</xdr:row>
      <xdr:rowOff>42236</xdr:rowOff>
    </xdr:to>
    <xdr:sp macro="" textlink="">
      <xdr:nvSpPr>
        <xdr:cNvPr id="207" name="楕円 206"/>
        <xdr:cNvSpPr/>
      </xdr:nvSpPr>
      <xdr:spPr>
        <a:xfrm>
          <a:off x="1079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33363</xdr:rowOff>
    </xdr:from>
    <xdr:ext cx="469744" cy="259045"/>
    <xdr:sp macro="" textlink="">
      <xdr:nvSpPr>
        <xdr:cNvPr id="208" name="テキスト ボックス 207"/>
        <xdr:cNvSpPr txBox="1"/>
      </xdr:nvSpPr>
      <xdr:spPr>
        <a:xfrm>
          <a:off x="895428" y="1340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3" name="直線コネクタ 232"/>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4"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6"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7" name="直線コネクタ 236"/>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32525</xdr:rowOff>
    </xdr:from>
    <xdr:to>
      <xdr:col>24</xdr:col>
      <xdr:colOff>63500</xdr:colOff>
      <xdr:row>94</xdr:row>
      <xdr:rowOff>111468</xdr:rowOff>
    </xdr:to>
    <xdr:cxnSp macro="">
      <xdr:nvCxnSpPr>
        <xdr:cNvPr id="238" name="直線コネクタ 237"/>
        <xdr:cNvCxnSpPr/>
      </xdr:nvCxnSpPr>
      <xdr:spPr>
        <a:xfrm flipV="1">
          <a:off x="3797300" y="16148825"/>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145127</xdr:rowOff>
    </xdr:from>
    <xdr:ext cx="534377" cy="259045"/>
    <xdr:sp macro="" textlink="">
      <xdr:nvSpPr>
        <xdr:cNvPr id="239" name="扶助費平均値テキスト"/>
        <xdr:cNvSpPr txBox="1"/>
      </xdr:nvSpPr>
      <xdr:spPr>
        <a:xfrm>
          <a:off x="4686300" y="16261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40" name="フローチャート: 判断 239"/>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111468</xdr:rowOff>
    </xdr:from>
    <xdr:to>
      <xdr:col>19</xdr:col>
      <xdr:colOff>177800</xdr:colOff>
      <xdr:row>95</xdr:row>
      <xdr:rowOff>54242</xdr:rowOff>
    </xdr:to>
    <xdr:cxnSp macro="">
      <xdr:nvCxnSpPr>
        <xdr:cNvPr id="241" name="直線コネクタ 240"/>
        <xdr:cNvCxnSpPr/>
      </xdr:nvCxnSpPr>
      <xdr:spPr>
        <a:xfrm flipV="1">
          <a:off x="2908300" y="1622776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2" name="フローチャート: 判断 241"/>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142194</xdr:rowOff>
    </xdr:from>
    <xdr:ext cx="534377" cy="259045"/>
    <xdr:sp macro="" textlink="">
      <xdr:nvSpPr>
        <xdr:cNvPr id="243" name="テキスト ボックス 242"/>
        <xdr:cNvSpPr txBox="1"/>
      </xdr:nvSpPr>
      <xdr:spPr>
        <a:xfrm>
          <a:off x="3530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54242</xdr:rowOff>
    </xdr:from>
    <xdr:to>
      <xdr:col>15</xdr:col>
      <xdr:colOff>50800</xdr:colOff>
      <xdr:row>95</xdr:row>
      <xdr:rowOff>168275</xdr:rowOff>
    </xdr:to>
    <xdr:cxnSp macro="">
      <xdr:nvCxnSpPr>
        <xdr:cNvPr id="244" name="直線コネクタ 243"/>
        <xdr:cNvCxnSpPr/>
      </xdr:nvCxnSpPr>
      <xdr:spPr>
        <a:xfrm flipV="1">
          <a:off x="2019300" y="16341992"/>
          <a:ext cx="889000" cy="1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58344</xdr:rowOff>
    </xdr:from>
    <xdr:to>
      <xdr:col>15</xdr:col>
      <xdr:colOff>101600</xdr:colOff>
      <xdr:row>96</xdr:row>
      <xdr:rowOff>159944</xdr:rowOff>
    </xdr:to>
    <xdr:sp macro="" textlink="">
      <xdr:nvSpPr>
        <xdr:cNvPr id="245" name="フローチャート: 判断 244"/>
        <xdr:cNvSpPr/>
      </xdr:nvSpPr>
      <xdr:spPr>
        <a:xfrm>
          <a:off x="2857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151071</xdr:rowOff>
    </xdr:from>
    <xdr:ext cx="534377" cy="259045"/>
    <xdr:sp macro="" textlink="">
      <xdr:nvSpPr>
        <xdr:cNvPr id="246" name="テキスト ボックス 245"/>
        <xdr:cNvSpPr txBox="1"/>
      </xdr:nvSpPr>
      <xdr:spPr>
        <a:xfrm>
          <a:off x="2641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168275</xdr:rowOff>
    </xdr:from>
    <xdr:to>
      <xdr:col>10</xdr:col>
      <xdr:colOff>114300</xdr:colOff>
      <xdr:row>97</xdr:row>
      <xdr:rowOff>12485</xdr:rowOff>
    </xdr:to>
    <xdr:cxnSp macro="">
      <xdr:nvCxnSpPr>
        <xdr:cNvPr id="247" name="直線コネクタ 246"/>
        <xdr:cNvCxnSpPr/>
      </xdr:nvCxnSpPr>
      <xdr:spPr>
        <a:xfrm flipV="1">
          <a:off x="1130300" y="16456025"/>
          <a:ext cx="889000" cy="1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8" name="フローチャート: 判断 247"/>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85805</xdr:rowOff>
    </xdr:from>
    <xdr:ext cx="534377" cy="259045"/>
    <xdr:sp macro="" textlink="">
      <xdr:nvSpPr>
        <xdr:cNvPr id="249" name="テキスト ボックス 248"/>
        <xdr:cNvSpPr txBox="1"/>
      </xdr:nvSpPr>
      <xdr:spPr>
        <a:xfrm>
          <a:off x="1752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50" name="フローチャート: 判断 249"/>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83748</xdr:rowOff>
    </xdr:from>
    <xdr:ext cx="534377" cy="259045"/>
    <xdr:sp macro="" textlink="">
      <xdr:nvSpPr>
        <xdr:cNvPr id="251" name="テキスト ボックス 250"/>
        <xdr:cNvSpPr txBox="1"/>
      </xdr:nvSpPr>
      <xdr:spPr>
        <a:xfrm>
          <a:off x="863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153175</xdr:rowOff>
    </xdr:from>
    <xdr:to>
      <xdr:col>24</xdr:col>
      <xdr:colOff>114300</xdr:colOff>
      <xdr:row>94</xdr:row>
      <xdr:rowOff>83325</xdr:rowOff>
    </xdr:to>
    <xdr:sp macro="" textlink="">
      <xdr:nvSpPr>
        <xdr:cNvPr id="257" name="楕円 256"/>
        <xdr:cNvSpPr/>
      </xdr:nvSpPr>
      <xdr:spPr>
        <a:xfrm>
          <a:off x="4584700" y="160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4602</xdr:rowOff>
    </xdr:from>
    <xdr:ext cx="534377" cy="259045"/>
    <xdr:sp macro="" textlink="">
      <xdr:nvSpPr>
        <xdr:cNvPr id="258" name="扶助費該当値テキスト"/>
        <xdr:cNvSpPr txBox="1"/>
      </xdr:nvSpPr>
      <xdr:spPr>
        <a:xfrm>
          <a:off x="4686300" y="1594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60668</xdr:rowOff>
    </xdr:from>
    <xdr:to>
      <xdr:col>20</xdr:col>
      <xdr:colOff>38100</xdr:colOff>
      <xdr:row>94</xdr:row>
      <xdr:rowOff>162268</xdr:rowOff>
    </xdr:to>
    <xdr:sp macro="" textlink="">
      <xdr:nvSpPr>
        <xdr:cNvPr id="259" name="楕円 258"/>
        <xdr:cNvSpPr/>
      </xdr:nvSpPr>
      <xdr:spPr>
        <a:xfrm>
          <a:off x="3746500" y="16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7345</xdr:rowOff>
    </xdr:from>
    <xdr:ext cx="534377" cy="259045"/>
    <xdr:sp macro="" textlink="">
      <xdr:nvSpPr>
        <xdr:cNvPr id="260" name="テキスト ボックス 259"/>
        <xdr:cNvSpPr txBox="1"/>
      </xdr:nvSpPr>
      <xdr:spPr>
        <a:xfrm>
          <a:off x="3530111" y="159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3442</xdr:rowOff>
    </xdr:from>
    <xdr:to>
      <xdr:col>15</xdr:col>
      <xdr:colOff>101600</xdr:colOff>
      <xdr:row>95</xdr:row>
      <xdr:rowOff>105042</xdr:rowOff>
    </xdr:to>
    <xdr:sp macro="" textlink="">
      <xdr:nvSpPr>
        <xdr:cNvPr id="261" name="楕円 260"/>
        <xdr:cNvSpPr/>
      </xdr:nvSpPr>
      <xdr:spPr>
        <a:xfrm>
          <a:off x="2857500" y="162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121569</xdr:rowOff>
    </xdr:from>
    <xdr:ext cx="534377" cy="259045"/>
    <xdr:sp macro="" textlink="">
      <xdr:nvSpPr>
        <xdr:cNvPr id="262" name="テキスト ボックス 261"/>
        <xdr:cNvSpPr txBox="1"/>
      </xdr:nvSpPr>
      <xdr:spPr>
        <a:xfrm>
          <a:off x="2641111" y="160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117475</xdr:rowOff>
    </xdr:from>
    <xdr:to>
      <xdr:col>10</xdr:col>
      <xdr:colOff>165100</xdr:colOff>
      <xdr:row>96</xdr:row>
      <xdr:rowOff>47625</xdr:rowOff>
    </xdr:to>
    <xdr:sp macro="" textlink="">
      <xdr:nvSpPr>
        <xdr:cNvPr id="263" name="楕円 262"/>
        <xdr:cNvSpPr/>
      </xdr:nvSpPr>
      <xdr:spPr>
        <a:xfrm>
          <a:off x="1968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64152</xdr:rowOff>
    </xdr:from>
    <xdr:ext cx="534377" cy="259045"/>
    <xdr:sp macro="" textlink="">
      <xdr:nvSpPr>
        <xdr:cNvPr id="264" name="テキスト ボックス 263"/>
        <xdr:cNvSpPr txBox="1"/>
      </xdr:nvSpPr>
      <xdr:spPr>
        <a:xfrm>
          <a:off x="1752111" y="161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133135</xdr:rowOff>
    </xdr:from>
    <xdr:to>
      <xdr:col>6</xdr:col>
      <xdr:colOff>38100</xdr:colOff>
      <xdr:row>97</xdr:row>
      <xdr:rowOff>63285</xdr:rowOff>
    </xdr:to>
    <xdr:sp macro="" textlink="">
      <xdr:nvSpPr>
        <xdr:cNvPr id="265" name="楕円 264"/>
        <xdr:cNvSpPr/>
      </xdr:nvSpPr>
      <xdr:spPr>
        <a:xfrm>
          <a:off x="1079500" y="16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79812</xdr:rowOff>
    </xdr:from>
    <xdr:ext cx="534377" cy="259045"/>
    <xdr:sp macro="" textlink="">
      <xdr:nvSpPr>
        <xdr:cNvPr id="266" name="テキスト ボックス 265"/>
        <xdr:cNvSpPr txBox="1"/>
      </xdr:nvSpPr>
      <xdr:spPr>
        <a:xfrm>
          <a:off x="863111" y="16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3" name="直線コネクタ 292"/>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4"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5" name="直線コネクタ 294"/>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6"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7" name="直線コネクタ 296"/>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163866</xdr:rowOff>
    </xdr:from>
    <xdr:to>
      <xdr:col>55</xdr:col>
      <xdr:colOff>0</xdr:colOff>
      <xdr:row>39</xdr:row>
      <xdr:rowOff>36112</xdr:rowOff>
    </xdr:to>
    <xdr:cxnSp macro="">
      <xdr:nvCxnSpPr>
        <xdr:cNvPr id="298" name="直線コネクタ 297"/>
        <xdr:cNvCxnSpPr/>
      </xdr:nvCxnSpPr>
      <xdr:spPr>
        <a:xfrm>
          <a:off x="9639300" y="6678966"/>
          <a:ext cx="8382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82451</xdr:rowOff>
    </xdr:from>
    <xdr:ext cx="534377" cy="259045"/>
    <xdr:sp macro="" textlink="">
      <xdr:nvSpPr>
        <xdr:cNvPr id="299" name="補助費等平均値テキスト"/>
        <xdr:cNvSpPr txBox="1"/>
      </xdr:nvSpPr>
      <xdr:spPr>
        <a:xfrm>
          <a:off x="10528300" y="6254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300" name="フローチャート: 判断 299"/>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163866</xdr:rowOff>
    </xdr:from>
    <xdr:to>
      <xdr:col>50</xdr:col>
      <xdr:colOff>114300</xdr:colOff>
      <xdr:row>39</xdr:row>
      <xdr:rowOff>29188</xdr:rowOff>
    </xdr:to>
    <xdr:cxnSp macro="">
      <xdr:nvCxnSpPr>
        <xdr:cNvPr id="301" name="直線コネクタ 300"/>
        <xdr:cNvCxnSpPr/>
      </xdr:nvCxnSpPr>
      <xdr:spPr>
        <a:xfrm flipV="1">
          <a:off x="8750300" y="6678966"/>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2" name="フローチャート: 判断 301"/>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88383</xdr:rowOff>
    </xdr:from>
    <xdr:ext cx="534377" cy="259045"/>
    <xdr:sp macro="" textlink="">
      <xdr:nvSpPr>
        <xdr:cNvPr id="303" name="テキスト ボックス 302"/>
        <xdr:cNvSpPr txBox="1"/>
      </xdr:nvSpPr>
      <xdr:spPr>
        <a:xfrm>
          <a:off x="9372111" y="60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162658</xdr:rowOff>
    </xdr:from>
    <xdr:to>
      <xdr:col>45</xdr:col>
      <xdr:colOff>177800</xdr:colOff>
      <xdr:row>39</xdr:row>
      <xdr:rowOff>29188</xdr:rowOff>
    </xdr:to>
    <xdr:cxnSp macro="">
      <xdr:nvCxnSpPr>
        <xdr:cNvPr id="304" name="直線コネクタ 303"/>
        <xdr:cNvCxnSpPr/>
      </xdr:nvCxnSpPr>
      <xdr:spPr>
        <a:xfrm>
          <a:off x="7861300" y="6677758"/>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24402</xdr:rowOff>
    </xdr:from>
    <xdr:to>
      <xdr:col>46</xdr:col>
      <xdr:colOff>38100</xdr:colOff>
      <xdr:row>36</xdr:row>
      <xdr:rowOff>126002</xdr:rowOff>
    </xdr:to>
    <xdr:sp macro="" textlink="">
      <xdr:nvSpPr>
        <xdr:cNvPr id="305" name="フローチャート: 判断 304"/>
        <xdr:cNvSpPr/>
      </xdr:nvSpPr>
      <xdr:spPr>
        <a:xfrm>
          <a:off x="8699500" y="61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142529</xdr:rowOff>
    </xdr:from>
    <xdr:ext cx="534377" cy="259045"/>
    <xdr:sp macro="" textlink="">
      <xdr:nvSpPr>
        <xdr:cNvPr id="306" name="テキスト ボックス 305"/>
        <xdr:cNvSpPr txBox="1"/>
      </xdr:nvSpPr>
      <xdr:spPr>
        <a:xfrm>
          <a:off x="8483111" y="5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162658</xdr:rowOff>
    </xdr:from>
    <xdr:to>
      <xdr:col>41</xdr:col>
      <xdr:colOff>50800</xdr:colOff>
      <xdr:row>39</xdr:row>
      <xdr:rowOff>125560</xdr:rowOff>
    </xdr:to>
    <xdr:cxnSp macro="">
      <xdr:nvCxnSpPr>
        <xdr:cNvPr id="307" name="直線コネクタ 306"/>
        <xdr:cNvCxnSpPr/>
      </xdr:nvCxnSpPr>
      <xdr:spPr>
        <a:xfrm flipV="1">
          <a:off x="6972300" y="6677758"/>
          <a:ext cx="889000" cy="1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8" name="フローチャート: 判断 307"/>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39855</xdr:rowOff>
    </xdr:from>
    <xdr:ext cx="534377" cy="259045"/>
    <xdr:sp macro="" textlink="">
      <xdr:nvSpPr>
        <xdr:cNvPr id="309" name="テキスト ボックス 308"/>
        <xdr:cNvSpPr txBox="1"/>
      </xdr:nvSpPr>
      <xdr:spPr>
        <a:xfrm>
          <a:off x="7594111" y="6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10" name="フローチャート: 判断 309"/>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40182</xdr:rowOff>
    </xdr:from>
    <xdr:ext cx="534377" cy="259045"/>
    <xdr:sp macro="" textlink="">
      <xdr:nvSpPr>
        <xdr:cNvPr id="311" name="テキスト ボックス 310"/>
        <xdr:cNvSpPr txBox="1"/>
      </xdr:nvSpPr>
      <xdr:spPr>
        <a:xfrm>
          <a:off x="6705111" y="62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156762</xdr:rowOff>
    </xdr:from>
    <xdr:to>
      <xdr:col>55</xdr:col>
      <xdr:colOff>50800</xdr:colOff>
      <xdr:row>39</xdr:row>
      <xdr:rowOff>86912</xdr:rowOff>
    </xdr:to>
    <xdr:sp macro="" textlink="">
      <xdr:nvSpPr>
        <xdr:cNvPr id="317" name="楕円 316"/>
        <xdr:cNvSpPr/>
      </xdr:nvSpPr>
      <xdr:spPr>
        <a:xfrm>
          <a:off x="10426700" y="66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135189</xdr:rowOff>
    </xdr:from>
    <xdr:ext cx="534377" cy="259045"/>
    <xdr:sp macro="" textlink="">
      <xdr:nvSpPr>
        <xdr:cNvPr id="318" name="補助費等該当値テキスト"/>
        <xdr:cNvSpPr txBox="1"/>
      </xdr:nvSpPr>
      <xdr:spPr>
        <a:xfrm>
          <a:off x="10528300" y="66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113066</xdr:rowOff>
    </xdr:from>
    <xdr:to>
      <xdr:col>50</xdr:col>
      <xdr:colOff>165100</xdr:colOff>
      <xdr:row>39</xdr:row>
      <xdr:rowOff>43216</xdr:rowOff>
    </xdr:to>
    <xdr:sp macro="" textlink="">
      <xdr:nvSpPr>
        <xdr:cNvPr id="319" name="楕円 318"/>
        <xdr:cNvSpPr/>
      </xdr:nvSpPr>
      <xdr:spPr>
        <a:xfrm>
          <a:off x="9588500" y="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34343</xdr:rowOff>
    </xdr:from>
    <xdr:ext cx="534377" cy="259045"/>
    <xdr:sp macro="" textlink="">
      <xdr:nvSpPr>
        <xdr:cNvPr id="320" name="テキスト ボックス 319"/>
        <xdr:cNvSpPr txBox="1"/>
      </xdr:nvSpPr>
      <xdr:spPr>
        <a:xfrm>
          <a:off x="9372111" y="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149838</xdr:rowOff>
    </xdr:from>
    <xdr:to>
      <xdr:col>46</xdr:col>
      <xdr:colOff>38100</xdr:colOff>
      <xdr:row>39</xdr:row>
      <xdr:rowOff>79988</xdr:rowOff>
    </xdr:to>
    <xdr:sp macro="" textlink="">
      <xdr:nvSpPr>
        <xdr:cNvPr id="321" name="楕円 320"/>
        <xdr:cNvSpPr/>
      </xdr:nvSpPr>
      <xdr:spPr>
        <a:xfrm>
          <a:off x="8699500" y="66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71115</xdr:rowOff>
    </xdr:from>
    <xdr:ext cx="534377" cy="259045"/>
    <xdr:sp macro="" textlink="">
      <xdr:nvSpPr>
        <xdr:cNvPr id="322" name="テキスト ボックス 321"/>
        <xdr:cNvSpPr txBox="1"/>
      </xdr:nvSpPr>
      <xdr:spPr>
        <a:xfrm>
          <a:off x="8483111" y="67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111858</xdr:rowOff>
    </xdr:from>
    <xdr:to>
      <xdr:col>41</xdr:col>
      <xdr:colOff>101600</xdr:colOff>
      <xdr:row>39</xdr:row>
      <xdr:rowOff>42008</xdr:rowOff>
    </xdr:to>
    <xdr:sp macro="" textlink="">
      <xdr:nvSpPr>
        <xdr:cNvPr id="323" name="楕円 322"/>
        <xdr:cNvSpPr/>
      </xdr:nvSpPr>
      <xdr:spPr>
        <a:xfrm>
          <a:off x="7810500" y="66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33135</xdr:rowOff>
    </xdr:from>
    <xdr:ext cx="534377" cy="259045"/>
    <xdr:sp macro="" textlink="">
      <xdr:nvSpPr>
        <xdr:cNvPr id="324" name="テキスト ボックス 323"/>
        <xdr:cNvSpPr txBox="1"/>
      </xdr:nvSpPr>
      <xdr:spPr>
        <a:xfrm>
          <a:off x="7594111" y="67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74760</xdr:rowOff>
    </xdr:from>
    <xdr:to>
      <xdr:col>36</xdr:col>
      <xdr:colOff>165100</xdr:colOff>
      <xdr:row>40</xdr:row>
      <xdr:rowOff>4910</xdr:rowOff>
    </xdr:to>
    <xdr:sp macro="" textlink="">
      <xdr:nvSpPr>
        <xdr:cNvPr id="325" name="楕円 324"/>
        <xdr:cNvSpPr/>
      </xdr:nvSpPr>
      <xdr:spPr>
        <a:xfrm>
          <a:off x="6921500" y="67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167487</xdr:rowOff>
    </xdr:from>
    <xdr:ext cx="534377" cy="259045"/>
    <xdr:sp macro="" textlink="">
      <xdr:nvSpPr>
        <xdr:cNvPr id="326" name="テキスト ボックス 325"/>
        <xdr:cNvSpPr txBox="1"/>
      </xdr:nvSpPr>
      <xdr:spPr>
        <a:xfrm>
          <a:off x="6705111" y="68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139700</xdr:rowOff>
    </xdr:from>
    <xdr:to>
      <xdr:col>59</xdr:col>
      <xdr:colOff>50800</xdr:colOff>
      <xdr:row>59</xdr:row>
      <xdr:rowOff>139700</xdr:rowOff>
    </xdr:to>
    <xdr:cxnSp macro="">
      <xdr:nvCxnSpPr>
        <xdr:cNvPr id="338" name="直線コネクタ 337"/>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168927</xdr:rowOff>
    </xdr:from>
    <xdr:ext cx="531299" cy="259045"/>
    <xdr:sp macro="" textlink="">
      <xdr:nvSpPr>
        <xdr:cNvPr id="339" name="テキスト ボックス 338"/>
        <xdr:cNvSpPr txBox="1"/>
      </xdr:nvSpPr>
      <xdr:spPr>
        <a:xfrm>
          <a:off x="6072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0" name="直線コネクタ 33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1" name="テキスト ボックス 340"/>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2" name="直線コネクタ 341"/>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3" name="テキスト ボックス 342"/>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6" name="直線コネクタ 345"/>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47" name="テキスト ボックス 346"/>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8" name="直線コネクタ 34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9" name="テキスト ボックス 34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0" name="直線コネクタ 349"/>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1" name="テキスト ボックス 350"/>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124113</xdr:rowOff>
    </xdr:from>
    <xdr:to>
      <xdr:col>54</xdr:col>
      <xdr:colOff>189865</xdr:colOff>
      <xdr:row>58</xdr:row>
      <xdr:rowOff>127713</xdr:rowOff>
    </xdr:to>
    <xdr:cxnSp macro="">
      <xdr:nvCxnSpPr>
        <xdr:cNvPr id="355" name="直線コネクタ 354"/>
        <xdr:cNvCxnSpPr/>
      </xdr:nvCxnSpPr>
      <xdr:spPr>
        <a:xfrm flipV="1">
          <a:off x="10475595" y="8868063"/>
          <a:ext cx="1270" cy="1203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131540</xdr:rowOff>
    </xdr:from>
    <xdr:ext cx="534377" cy="259045"/>
    <xdr:sp macro="" textlink="">
      <xdr:nvSpPr>
        <xdr:cNvPr id="356" name="普通建設事業費最小値テキスト"/>
        <xdr:cNvSpPr txBox="1"/>
      </xdr:nvSpPr>
      <xdr:spPr>
        <a:xfrm>
          <a:off x="10528300" y="100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127713</xdr:rowOff>
    </xdr:from>
    <xdr:to>
      <xdr:col>55</xdr:col>
      <xdr:colOff>88900</xdr:colOff>
      <xdr:row>58</xdr:row>
      <xdr:rowOff>127713</xdr:rowOff>
    </xdr:to>
    <xdr:cxnSp macro="">
      <xdr:nvCxnSpPr>
        <xdr:cNvPr id="357" name="直線コネクタ 356"/>
        <xdr:cNvCxnSpPr/>
      </xdr:nvCxnSpPr>
      <xdr:spPr>
        <a:xfrm>
          <a:off x="10388600" y="1007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70790</xdr:rowOff>
    </xdr:from>
    <xdr:ext cx="599010" cy="259045"/>
    <xdr:sp macro="" textlink="">
      <xdr:nvSpPr>
        <xdr:cNvPr id="358" name="普通建設事業費最大値テキスト"/>
        <xdr:cNvSpPr txBox="1"/>
      </xdr:nvSpPr>
      <xdr:spPr>
        <a:xfrm>
          <a:off x="10528300" y="864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124113</xdr:rowOff>
    </xdr:from>
    <xdr:to>
      <xdr:col>55</xdr:col>
      <xdr:colOff>88900</xdr:colOff>
      <xdr:row>51</xdr:row>
      <xdr:rowOff>124113</xdr:rowOff>
    </xdr:to>
    <xdr:cxnSp macro="">
      <xdr:nvCxnSpPr>
        <xdr:cNvPr id="359" name="直線コネクタ 358"/>
        <xdr:cNvCxnSpPr/>
      </xdr:nvCxnSpPr>
      <xdr:spPr>
        <a:xfrm>
          <a:off x="10388600" y="886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74320</xdr:rowOff>
    </xdr:from>
    <xdr:to>
      <xdr:col>55</xdr:col>
      <xdr:colOff>0</xdr:colOff>
      <xdr:row>56</xdr:row>
      <xdr:rowOff>18971</xdr:rowOff>
    </xdr:to>
    <xdr:cxnSp macro="">
      <xdr:nvCxnSpPr>
        <xdr:cNvPr id="360" name="直線コネクタ 359"/>
        <xdr:cNvCxnSpPr/>
      </xdr:nvCxnSpPr>
      <xdr:spPr>
        <a:xfrm>
          <a:off x="9639300" y="8646820"/>
          <a:ext cx="838200" cy="97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143079</xdr:rowOff>
    </xdr:from>
    <xdr:ext cx="534377" cy="259045"/>
    <xdr:sp macro="" textlink="">
      <xdr:nvSpPr>
        <xdr:cNvPr id="361" name="普通建設事業費平均値テキスト"/>
        <xdr:cNvSpPr txBox="1"/>
      </xdr:nvSpPr>
      <xdr:spPr>
        <a:xfrm>
          <a:off x="10528300" y="9572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164652</xdr:rowOff>
    </xdr:from>
    <xdr:to>
      <xdr:col>55</xdr:col>
      <xdr:colOff>50800</xdr:colOff>
      <xdr:row>56</xdr:row>
      <xdr:rowOff>94802</xdr:rowOff>
    </xdr:to>
    <xdr:sp macro="" textlink="">
      <xdr:nvSpPr>
        <xdr:cNvPr id="362" name="フローチャート: 判断 361"/>
        <xdr:cNvSpPr/>
      </xdr:nvSpPr>
      <xdr:spPr>
        <a:xfrm>
          <a:off x="10426700" y="959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74320</xdr:rowOff>
    </xdr:from>
    <xdr:to>
      <xdr:col>50</xdr:col>
      <xdr:colOff>114300</xdr:colOff>
      <xdr:row>54</xdr:row>
      <xdr:rowOff>64962</xdr:rowOff>
    </xdr:to>
    <xdr:cxnSp macro="">
      <xdr:nvCxnSpPr>
        <xdr:cNvPr id="363" name="直線コネクタ 362"/>
        <xdr:cNvCxnSpPr/>
      </xdr:nvCxnSpPr>
      <xdr:spPr>
        <a:xfrm flipV="1">
          <a:off x="8750300" y="8646820"/>
          <a:ext cx="889000" cy="67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166567</xdr:rowOff>
    </xdr:from>
    <xdr:to>
      <xdr:col>50</xdr:col>
      <xdr:colOff>165100</xdr:colOff>
      <xdr:row>54</xdr:row>
      <xdr:rowOff>96717</xdr:rowOff>
    </xdr:to>
    <xdr:sp macro="" textlink="">
      <xdr:nvSpPr>
        <xdr:cNvPr id="364" name="フローチャート: 判断 363"/>
        <xdr:cNvSpPr/>
      </xdr:nvSpPr>
      <xdr:spPr>
        <a:xfrm>
          <a:off x="9588500" y="925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87844</xdr:rowOff>
    </xdr:from>
    <xdr:ext cx="534377" cy="259045"/>
    <xdr:sp macro="" textlink="">
      <xdr:nvSpPr>
        <xdr:cNvPr id="365" name="テキスト ボックス 364"/>
        <xdr:cNvSpPr txBox="1"/>
      </xdr:nvSpPr>
      <xdr:spPr>
        <a:xfrm>
          <a:off x="9372111" y="93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64962</xdr:rowOff>
    </xdr:from>
    <xdr:to>
      <xdr:col>45</xdr:col>
      <xdr:colOff>177800</xdr:colOff>
      <xdr:row>54</xdr:row>
      <xdr:rowOff>165803</xdr:rowOff>
    </xdr:to>
    <xdr:cxnSp macro="">
      <xdr:nvCxnSpPr>
        <xdr:cNvPr id="366" name="直線コネクタ 365"/>
        <xdr:cNvCxnSpPr/>
      </xdr:nvCxnSpPr>
      <xdr:spPr>
        <a:xfrm flipV="1">
          <a:off x="7861300" y="9323262"/>
          <a:ext cx="889000" cy="1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124519</xdr:rowOff>
    </xdr:from>
    <xdr:to>
      <xdr:col>46</xdr:col>
      <xdr:colOff>38100</xdr:colOff>
      <xdr:row>55</xdr:row>
      <xdr:rowOff>54669</xdr:rowOff>
    </xdr:to>
    <xdr:sp macro="" textlink="">
      <xdr:nvSpPr>
        <xdr:cNvPr id="367" name="フローチャート: 判断 366"/>
        <xdr:cNvSpPr/>
      </xdr:nvSpPr>
      <xdr:spPr>
        <a:xfrm>
          <a:off x="8699500" y="93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45796</xdr:rowOff>
    </xdr:from>
    <xdr:ext cx="534377" cy="259045"/>
    <xdr:sp macro="" textlink="">
      <xdr:nvSpPr>
        <xdr:cNvPr id="368" name="テキスト ボックス 367"/>
        <xdr:cNvSpPr txBox="1"/>
      </xdr:nvSpPr>
      <xdr:spPr>
        <a:xfrm>
          <a:off x="8483111" y="94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143486</xdr:rowOff>
    </xdr:from>
    <xdr:to>
      <xdr:col>41</xdr:col>
      <xdr:colOff>50800</xdr:colOff>
      <xdr:row>54</xdr:row>
      <xdr:rowOff>165803</xdr:rowOff>
    </xdr:to>
    <xdr:cxnSp macro="">
      <xdr:nvCxnSpPr>
        <xdr:cNvPr id="369" name="直線コネクタ 368"/>
        <xdr:cNvCxnSpPr/>
      </xdr:nvCxnSpPr>
      <xdr:spPr>
        <a:xfrm>
          <a:off x="6972300" y="9401786"/>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117646</xdr:rowOff>
    </xdr:from>
    <xdr:to>
      <xdr:col>41</xdr:col>
      <xdr:colOff>101600</xdr:colOff>
      <xdr:row>56</xdr:row>
      <xdr:rowOff>47796</xdr:rowOff>
    </xdr:to>
    <xdr:sp macro="" textlink="">
      <xdr:nvSpPr>
        <xdr:cNvPr id="370" name="フローチャート: 判断 369"/>
        <xdr:cNvSpPr/>
      </xdr:nvSpPr>
      <xdr:spPr>
        <a:xfrm>
          <a:off x="7810500" y="95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38923</xdr:rowOff>
    </xdr:from>
    <xdr:ext cx="534377" cy="259045"/>
    <xdr:sp macro="" textlink="">
      <xdr:nvSpPr>
        <xdr:cNvPr id="371" name="テキスト ボックス 370"/>
        <xdr:cNvSpPr txBox="1"/>
      </xdr:nvSpPr>
      <xdr:spPr>
        <a:xfrm>
          <a:off x="7594111" y="96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66611</xdr:rowOff>
    </xdr:from>
    <xdr:to>
      <xdr:col>36</xdr:col>
      <xdr:colOff>165100</xdr:colOff>
      <xdr:row>55</xdr:row>
      <xdr:rowOff>168211</xdr:rowOff>
    </xdr:to>
    <xdr:sp macro="" textlink="">
      <xdr:nvSpPr>
        <xdr:cNvPr id="372" name="フローチャート: 判断 371"/>
        <xdr:cNvSpPr/>
      </xdr:nvSpPr>
      <xdr:spPr>
        <a:xfrm>
          <a:off x="6921500" y="949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159338</xdr:rowOff>
    </xdr:from>
    <xdr:ext cx="534377" cy="259045"/>
    <xdr:sp macro="" textlink="">
      <xdr:nvSpPr>
        <xdr:cNvPr id="373" name="テキスト ボックス 372"/>
        <xdr:cNvSpPr txBox="1"/>
      </xdr:nvSpPr>
      <xdr:spPr>
        <a:xfrm>
          <a:off x="6705111" y="95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139621</xdr:rowOff>
    </xdr:from>
    <xdr:to>
      <xdr:col>55</xdr:col>
      <xdr:colOff>50800</xdr:colOff>
      <xdr:row>56</xdr:row>
      <xdr:rowOff>69771</xdr:rowOff>
    </xdr:to>
    <xdr:sp macro="" textlink="">
      <xdr:nvSpPr>
        <xdr:cNvPr id="379" name="楕円 378"/>
        <xdr:cNvSpPr/>
      </xdr:nvSpPr>
      <xdr:spPr>
        <a:xfrm>
          <a:off x="10426700" y="95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162498</xdr:rowOff>
    </xdr:from>
    <xdr:ext cx="534377" cy="259045"/>
    <xdr:sp macro="" textlink="">
      <xdr:nvSpPr>
        <xdr:cNvPr id="380" name="普通建設事業費該当値テキスト"/>
        <xdr:cNvSpPr txBox="1"/>
      </xdr:nvSpPr>
      <xdr:spPr>
        <a:xfrm>
          <a:off x="10528300" y="942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23520</xdr:rowOff>
    </xdr:from>
    <xdr:to>
      <xdr:col>50</xdr:col>
      <xdr:colOff>165100</xdr:colOff>
      <xdr:row>50</xdr:row>
      <xdr:rowOff>125120</xdr:rowOff>
    </xdr:to>
    <xdr:sp macro="" textlink="">
      <xdr:nvSpPr>
        <xdr:cNvPr id="381" name="楕円 380"/>
        <xdr:cNvSpPr/>
      </xdr:nvSpPr>
      <xdr:spPr>
        <a:xfrm>
          <a:off x="9588500" y="85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141647</xdr:rowOff>
    </xdr:from>
    <xdr:ext cx="599010" cy="259045"/>
    <xdr:sp macro="" textlink="">
      <xdr:nvSpPr>
        <xdr:cNvPr id="382" name="テキスト ボックス 381"/>
        <xdr:cNvSpPr txBox="1"/>
      </xdr:nvSpPr>
      <xdr:spPr>
        <a:xfrm>
          <a:off x="9339795" y="83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14162</xdr:rowOff>
    </xdr:from>
    <xdr:to>
      <xdr:col>46</xdr:col>
      <xdr:colOff>38100</xdr:colOff>
      <xdr:row>54</xdr:row>
      <xdr:rowOff>115762</xdr:rowOff>
    </xdr:to>
    <xdr:sp macro="" textlink="">
      <xdr:nvSpPr>
        <xdr:cNvPr id="383" name="楕円 382"/>
        <xdr:cNvSpPr/>
      </xdr:nvSpPr>
      <xdr:spPr>
        <a:xfrm>
          <a:off x="8699500" y="92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132289</xdr:rowOff>
    </xdr:from>
    <xdr:ext cx="534377" cy="259045"/>
    <xdr:sp macro="" textlink="">
      <xdr:nvSpPr>
        <xdr:cNvPr id="384" name="テキスト ボックス 383"/>
        <xdr:cNvSpPr txBox="1"/>
      </xdr:nvSpPr>
      <xdr:spPr>
        <a:xfrm>
          <a:off x="8483111" y="90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115003</xdr:rowOff>
    </xdr:from>
    <xdr:to>
      <xdr:col>41</xdr:col>
      <xdr:colOff>101600</xdr:colOff>
      <xdr:row>55</xdr:row>
      <xdr:rowOff>45153</xdr:rowOff>
    </xdr:to>
    <xdr:sp macro="" textlink="">
      <xdr:nvSpPr>
        <xdr:cNvPr id="385" name="楕円 384"/>
        <xdr:cNvSpPr/>
      </xdr:nvSpPr>
      <xdr:spPr>
        <a:xfrm>
          <a:off x="7810500" y="9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61680</xdr:rowOff>
    </xdr:from>
    <xdr:ext cx="534377" cy="259045"/>
    <xdr:sp macro="" textlink="">
      <xdr:nvSpPr>
        <xdr:cNvPr id="386" name="テキスト ボックス 385"/>
        <xdr:cNvSpPr txBox="1"/>
      </xdr:nvSpPr>
      <xdr:spPr>
        <a:xfrm>
          <a:off x="7594111" y="91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92686</xdr:rowOff>
    </xdr:from>
    <xdr:to>
      <xdr:col>36</xdr:col>
      <xdr:colOff>165100</xdr:colOff>
      <xdr:row>55</xdr:row>
      <xdr:rowOff>22836</xdr:rowOff>
    </xdr:to>
    <xdr:sp macro="" textlink="">
      <xdr:nvSpPr>
        <xdr:cNvPr id="387" name="楕円 386"/>
        <xdr:cNvSpPr/>
      </xdr:nvSpPr>
      <xdr:spPr>
        <a:xfrm>
          <a:off x="6921500" y="93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39363</xdr:rowOff>
    </xdr:from>
    <xdr:ext cx="534377" cy="259045"/>
    <xdr:sp macro="" textlink="">
      <xdr:nvSpPr>
        <xdr:cNvPr id="388" name="テキスト ボックス 387"/>
        <xdr:cNvSpPr txBox="1"/>
      </xdr:nvSpPr>
      <xdr:spPr>
        <a:xfrm>
          <a:off x="6705111" y="91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9" name="直線コネクタ 39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400" name="テキスト ボックス 39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1" name="直線コネクタ 40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2" name="テキスト ボックス 40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3" name="直線コネクタ 40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4" name="テキスト ボックス 40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5" name="直線コネクタ 40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6" name="テキスト ボックス 40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7" name="直線コネクタ 40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8" name="テキスト ボックス 40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9" name="直線コネクタ 40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10" name="テキスト ボックス 40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2" name="テキスト ボックス 41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162723</xdr:rowOff>
    </xdr:from>
    <xdr:to>
      <xdr:col>54</xdr:col>
      <xdr:colOff>189865</xdr:colOff>
      <xdr:row>79</xdr:row>
      <xdr:rowOff>29107</xdr:rowOff>
    </xdr:to>
    <xdr:cxnSp macro="">
      <xdr:nvCxnSpPr>
        <xdr:cNvPr id="414" name="直線コネクタ 413"/>
        <xdr:cNvCxnSpPr/>
      </xdr:nvCxnSpPr>
      <xdr:spPr>
        <a:xfrm flipV="1">
          <a:off x="10475595" y="12507123"/>
          <a:ext cx="1270" cy="106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32934</xdr:rowOff>
    </xdr:from>
    <xdr:ext cx="469744" cy="259045"/>
    <xdr:sp macro="" textlink="">
      <xdr:nvSpPr>
        <xdr:cNvPr id="415" name="普通建設事業費 （ うち新規整備　）最小値テキスト"/>
        <xdr:cNvSpPr txBox="1"/>
      </xdr:nvSpPr>
      <xdr:spPr>
        <a:xfrm>
          <a:off x="10528300" y="13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29107</xdr:rowOff>
    </xdr:from>
    <xdr:to>
      <xdr:col>55</xdr:col>
      <xdr:colOff>88900</xdr:colOff>
      <xdr:row>79</xdr:row>
      <xdr:rowOff>29107</xdr:rowOff>
    </xdr:to>
    <xdr:cxnSp macro="">
      <xdr:nvCxnSpPr>
        <xdr:cNvPr id="416" name="直線コネクタ 415"/>
        <xdr:cNvCxnSpPr/>
      </xdr:nvCxnSpPr>
      <xdr:spPr>
        <a:xfrm>
          <a:off x="10388600" y="1357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109400</xdr:rowOff>
    </xdr:from>
    <xdr:ext cx="534377" cy="259045"/>
    <xdr:sp macro="" textlink="">
      <xdr:nvSpPr>
        <xdr:cNvPr id="417" name="普通建設事業費 （ うち新規整備　）最大値テキスト"/>
        <xdr:cNvSpPr txBox="1"/>
      </xdr:nvSpPr>
      <xdr:spPr>
        <a:xfrm>
          <a:off x="10528300" y="122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162723</xdr:rowOff>
    </xdr:from>
    <xdr:to>
      <xdr:col>55</xdr:col>
      <xdr:colOff>88900</xdr:colOff>
      <xdr:row>72</xdr:row>
      <xdr:rowOff>162723</xdr:rowOff>
    </xdr:to>
    <xdr:cxnSp macro="">
      <xdr:nvCxnSpPr>
        <xdr:cNvPr id="418" name="直線コネクタ 417"/>
        <xdr:cNvCxnSpPr/>
      </xdr:nvCxnSpPr>
      <xdr:spPr>
        <a:xfrm>
          <a:off x="10388600" y="1250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46268</xdr:rowOff>
    </xdr:from>
    <xdr:to>
      <xdr:col>55</xdr:col>
      <xdr:colOff>0</xdr:colOff>
      <xdr:row>77</xdr:row>
      <xdr:rowOff>77716</xdr:rowOff>
    </xdr:to>
    <xdr:cxnSp macro="">
      <xdr:nvCxnSpPr>
        <xdr:cNvPr id="419" name="直線コネクタ 418"/>
        <xdr:cNvCxnSpPr/>
      </xdr:nvCxnSpPr>
      <xdr:spPr>
        <a:xfrm>
          <a:off x="9639300" y="12047768"/>
          <a:ext cx="838200" cy="12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13202</xdr:rowOff>
    </xdr:from>
    <xdr:ext cx="534377" cy="259045"/>
    <xdr:sp macro="" textlink="">
      <xdr:nvSpPr>
        <xdr:cNvPr id="420" name="普通建設事業費 （ うち新規整備　）平均値テキスト"/>
        <xdr:cNvSpPr txBox="1"/>
      </xdr:nvSpPr>
      <xdr:spPr>
        <a:xfrm>
          <a:off x="10528300" y="1304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161775</xdr:rowOff>
    </xdr:from>
    <xdr:to>
      <xdr:col>55</xdr:col>
      <xdr:colOff>50800</xdr:colOff>
      <xdr:row>77</xdr:row>
      <xdr:rowOff>91925</xdr:rowOff>
    </xdr:to>
    <xdr:sp macro="" textlink="">
      <xdr:nvSpPr>
        <xdr:cNvPr id="421" name="フローチャート: 判断 420"/>
        <xdr:cNvSpPr/>
      </xdr:nvSpPr>
      <xdr:spPr>
        <a:xfrm>
          <a:off x="104267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46268</xdr:rowOff>
    </xdr:from>
    <xdr:to>
      <xdr:col>50</xdr:col>
      <xdr:colOff>114300</xdr:colOff>
      <xdr:row>73</xdr:row>
      <xdr:rowOff>131160</xdr:rowOff>
    </xdr:to>
    <xdr:cxnSp macro="">
      <xdr:nvCxnSpPr>
        <xdr:cNvPr id="422" name="直線コネクタ 421"/>
        <xdr:cNvCxnSpPr/>
      </xdr:nvCxnSpPr>
      <xdr:spPr>
        <a:xfrm flipV="1">
          <a:off x="8750300" y="12047768"/>
          <a:ext cx="889000" cy="5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154132</xdr:rowOff>
    </xdr:from>
    <xdr:to>
      <xdr:col>50</xdr:col>
      <xdr:colOff>165100</xdr:colOff>
      <xdr:row>75</xdr:row>
      <xdr:rowOff>84282</xdr:rowOff>
    </xdr:to>
    <xdr:sp macro="" textlink="">
      <xdr:nvSpPr>
        <xdr:cNvPr id="423" name="フローチャート: 判断 422"/>
        <xdr:cNvSpPr/>
      </xdr:nvSpPr>
      <xdr:spPr>
        <a:xfrm>
          <a:off x="9588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75409</xdr:rowOff>
    </xdr:from>
    <xdr:ext cx="534377" cy="259045"/>
    <xdr:sp macro="" textlink="">
      <xdr:nvSpPr>
        <xdr:cNvPr id="424" name="テキスト ボックス 423"/>
        <xdr:cNvSpPr txBox="1"/>
      </xdr:nvSpPr>
      <xdr:spPr>
        <a:xfrm>
          <a:off x="9372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131160</xdr:rowOff>
    </xdr:from>
    <xdr:to>
      <xdr:col>45</xdr:col>
      <xdr:colOff>177800</xdr:colOff>
      <xdr:row>75</xdr:row>
      <xdr:rowOff>43802</xdr:rowOff>
    </xdr:to>
    <xdr:cxnSp macro="">
      <xdr:nvCxnSpPr>
        <xdr:cNvPr id="425" name="直線コネクタ 424"/>
        <xdr:cNvCxnSpPr/>
      </xdr:nvCxnSpPr>
      <xdr:spPr>
        <a:xfrm flipV="1">
          <a:off x="7861300" y="12647010"/>
          <a:ext cx="889000" cy="2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142098</xdr:rowOff>
    </xdr:from>
    <xdr:to>
      <xdr:col>46</xdr:col>
      <xdr:colOff>38100</xdr:colOff>
      <xdr:row>76</xdr:row>
      <xdr:rowOff>72248</xdr:rowOff>
    </xdr:to>
    <xdr:sp macro="" textlink="">
      <xdr:nvSpPr>
        <xdr:cNvPr id="426" name="フローチャート: 判断 425"/>
        <xdr:cNvSpPr/>
      </xdr:nvSpPr>
      <xdr:spPr>
        <a:xfrm>
          <a:off x="8699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63375</xdr:rowOff>
    </xdr:from>
    <xdr:ext cx="534377" cy="259045"/>
    <xdr:sp macro="" textlink="">
      <xdr:nvSpPr>
        <xdr:cNvPr id="427" name="テキスト ボックス 426"/>
        <xdr:cNvSpPr txBox="1"/>
      </xdr:nvSpPr>
      <xdr:spPr>
        <a:xfrm>
          <a:off x="8483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119059</xdr:rowOff>
    </xdr:from>
    <xdr:to>
      <xdr:col>41</xdr:col>
      <xdr:colOff>101600</xdr:colOff>
      <xdr:row>77</xdr:row>
      <xdr:rowOff>49209</xdr:rowOff>
    </xdr:to>
    <xdr:sp macro="" textlink="">
      <xdr:nvSpPr>
        <xdr:cNvPr id="428" name="フローチャート: 判断 427"/>
        <xdr:cNvSpPr/>
      </xdr:nvSpPr>
      <xdr:spPr>
        <a:xfrm>
          <a:off x="7810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40336</xdr:rowOff>
    </xdr:from>
    <xdr:ext cx="534377" cy="259045"/>
    <xdr:sp macro="" textlink="">
      <xdr:nvSpPr>
        <xdr:cNvPr id="429" name="テキスト ボックス 428"/>
        <xdr:cNvSpPr txBox="1"/>
      </xdr:nvSpPr>
      <xdr:spPr>
        <a:xfrm>
          <a:off x="7594111" y="1324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26916</xdr:rowOff>
    </xdr:from>
    <xdr:to>
      <xdr:col>55</xdr:col>
      <xdr:colOff>50800</xdr:colOff>
      <xdr:row>77</xdr:row>
      <xdr:rowOff>128516</xdr:rowOff>
    </xdr:to>
    <xdr:sp macro="" textlink="">
      <xdr:nvSpPr>
        <xdr:cNvPr id="435" name="楕円 434"/>
        <xdr:cNvSpPr/>
      </xdr:nvSpPr>
      <xdr:spPr>
        <a:xfrm>
          <a:off x="104267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5343</xdr:rowOff>
    </xdr:from>
    <xdr:ext cx="534377" cy="259045"/>
    <xdr:sp macro="" textlink="">
      <xdr:nvSpPr>
        <xdr:cNvPr id="436" name="普通建設事業費 （ うち新規整備　）該当値テキスト"/>
        <xdr:cNvSpPr txBox="1"/>
      </xdr:nvSpPr>
      <xdr:spPr>
        <a:xfrm>
          <a:off x="10528300" y="132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166918</xdr:rowOff>
    </xdr:from>
    <xdr:to>
      <xdr:col>50</xdr:col>
      <xdr:colOff>165100</xdr:colOff>
      <xdr:row>70</xdr:row>
      <xdr:rowOff>97068</xdr:rowOff>
    </xdr:to>
    <xdr:sp macro="" textlink="">
      <xdr:nvSpPr>
        <xdr:cNvPr id="437" name="楕円 436"/>
        <xdr:cNvSpPr/>
      </xdr:nvSpPr>
      <xdr:spPr>
        <a:xfrm>
          <a:off x="9588500" y="11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113595</xdr:rowOff>
    </xdr:from>
    <xdr:ext cx="534377" cy="259045"/>
    <xdr:sp macro="" textlink="">
      <xdr:nvSpPr>
        <xdr:cNvPr id="438" name="テキスト ボックス 437"/>
        <xdr:cNvSpPr txBox="1"/>
      </xdr:nvSpPr>
      <xdr:spPr>
        <a:xfrm>
          <a:off x="9372111" y="117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80360</xdr:rowOff>
    </xdr:from>
    <xdr:to>
      <xdr:col>46</xdr:col>
      <xdr:colOff>38100</xdr:colOff>
      <xdr:row>74</xdr:row>
      <xdr:rowOff>10510</xdr:rowOff>
    </xdr:to>
    <xdr:sp macro="" textlink="">
      <xdr:nvSpPr>
        <xdr:cNvPr id="439" name="楕円 438"/>
        <xdr:cNvSpPr/>
      </xdr:nvSpPr>
      <xdr:spPr>
        <a:xfrm>
          <a:off x="8699500" y="125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27037</xdr:rowOff>
    </xdr:from>
    <xdr:ext cx="534377" cy="259045"/>
    <xdr:sp macro="" textlink="">
      <xdr:nvSpPr>
        <xdr:cNvPr id="440" name="テキスト ボックス 439"/>
        <xdr:cNvSpPr txBox="1"/>
      </xdr:nvSpPr>
      <xdr:spPr>
        <a:xfrm>
          <a:off x="8483111" y="123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164452</xdr:rowOff>
    </xdr:from>
    <xdr:to>
      <xdr:col>41</xdr:col>
      <xdr:colOff>101600</xdr:colOff>
      <xdr:row>75</xdr:row>
      <xdr:rowOff>94602</xdr:rowOff>
    </xdr:to>
    <xdr:sp macro="" textlink="">
      <xdr:nvSpPr>
        <xdr:cNvPr id="441" name="楕円 440"/>
        <xdr:cNvSpPr/>
      </xdr:nvSpPr>
      <xdr:spPr>
        <a:xfrm>
          <a:off x="7810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111129</xdr:rowOff>
    </xdr:from>
    <xdr:ext cx="534377" cy="259045"/>
    <xdr:sp macro="" textlink="">
      <xdr:nvSpPr>
        <xdr:cNvPr id="442" name="テキスト ボックス 441"/>
        <xdr:cNvSpPr txBox="1"/>
      </xdr:nvSpPr>
      <xdr:spPr>
        <a:xfrm>
          <a:off x="7594111" y="126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4" name="テキスト ボックス 46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6" name="テキスト ボックス 46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8" name="直線コネクタ 467"/>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9"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70" name="直線コネクタ 469"/>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71"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72" name="直線コネクタ 471"/>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28110</xdr:rowOff>
    </xdr:from>
    <xdr:to>
      <xdr:col>55</xdr:col>
      <xdr:colOff>0</xdr:colOff>
      <xdr:row>95</xdr:row>
      <xdr:rowOff>86992</xdr:rowOff>
    </xdr:to>
    <xdr:cxnSp macro="">
      <xdr:nvCxnSpPr>
        <xdr:cNvPr id="473" name="直線コネクタ 472"/>
        <xdr:cNvCxnSpPr/>
      </xdr:nvCxnSpPr>
      <xdr:spPr>
        <a:xfrm flipV="1">
          <a:off x="9639300" y="16144410"/>
          <a:ext cx="838200" cy="2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5833</xdr:rowOff>
    </xdr:from>
    <xdr:ext cx="534377" cy="259045"/>
    <xdr:sp macro="" textlink="">
      <xdr:nvSpPr>
        <xdr:cNvPr id="474" name="普通建設事業費 （ うち更新整備　）平均値テキスト"/>
        <xdr:cNvSpPr txBox="1"/>
      </xdr:nvSpPr>
      <xdr:spPr>
        <a:xfrm>
          <a:off x="10528300" y="16122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5" name="フローチャート: 判断 474"/>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86992</xdr:rowOff>
    </xdr:from>
    <xdr:to>
      <xdr:col>50</xdr:col>
      <xdr:colOff>114300</xdr:colOff>
      <xdr:row>97</xdr:row>
      <xdr:rowOff>154820</xdr:rowOff>
    </xdr:to>
    <xdr:cxnSp macro="">
      <xdr:nvCxnSpPr>
        <xdr:cNvPr id="476" name="直線コネクタ 475"/>
        <xdr:cNvCxnSpPr/>
      </xdr:nvCxnSpPr>
      <xdr:spPr>
        <a:xfrm flipV="1">
          <a:off x="8750300" y="16374742"/>
          <a:ext cx="889000" cy="4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7" name="フローチャート: 判断 476"/>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8" name="テキスト ボックス 477"/>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166185</xdr:rowOff>
    </xdr:from>
    <xdr:to>
      <xdr:col>45</xdr:col>
      <xdr:colOff>177800</xdr:colOff>
      <xdr:row>97</xdr:row>
      <xdr:rowOff>154820</xdr:rowOff>
    </xdr:to>
    <xdr:cxnSp macro="">
      <xdr:nvCxnSpPr>
        <xdr:cNvPr id="479" name="直線コネクタ 478"/>
        <xdr:cNvCxnSpPr/>
      </xdr:nvCxnSpPr>
      <xdr:spPr>
        <a:xfrm>
          <a:off x="7861300" y="16625385"/>
          <a:ext cx="889000" cy="16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80" name="フローチャート: 判断 479"/>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47823</xdr:rowOff>
    </xdr:from>
    <xdr:ext cx="534377" cy="259045"/>
    <xdr:sp macro="" textlink="">
      <xdr:nvSpPr>
        <xdr:cNvPr id="481" name="テキスト ボックス 480"/>
        <xdr:cNvSpPr txBox="1"/>
      </xdr:nvSpPr>
      <xdr:spPr>
        <a:xfrm>
          <a:off x="8483111" y="158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82" name="フローチャート: 判断 481"/>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83" name="テキスト ボックス 482"/>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148760</xdr:rowOff>
    </xdr:from>
    <xdr:to>
      <xdr:col>55</xdr:col>
      <xdr:colOff>50800</xdr:colOff>
      <xdr:row>94</xdr:row>
      <xdr:rowOff>78910</xdr:rowOff>
    </xdr:to>
    <xdr:sp macro="" textlink="">
      <xdr:nvSpPr>
        <xdr:cNvPr id="489" name="楕円 488"/>
        <xdr:cNvSpPr/>
      </xdr:nvSpPr>
      <xdr:spPr>
        <a:xfrm>
          <a:off x="10426700" y="160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187</xdr:rowOff>
    </xdr:from>
    <xdr:ext cx="534377" cy="259045"/>
    <xdr:sp macro="" textlink="">
      <xdr:nvSpPr>
        <xdr:cNvPr id="490" name="普通建設事業費 （ うち更新整備　）該当値テキスト"/>
        <xdr:cNvSpPr txBox="1"/>
      </xdr:nvSpPr>
      <xdr:spPr>
        <a:xfrm>
          <a:off x="10528300" y="1594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36192</xdr:rowOff>
    </xdr:from>
    <xdr:to>
      <xdr:col>50</xdr:col>
      <xdr:colOff>165100</xdr:colOff>
      <xdr:row>95</xdr:row>
      <xdr:rowOff>137792</xdr:rowOff>
    </xdr:to>
    <xdr:sp macro="" textlink="">
      <xdr:nvSpPr>
        <xdr:cNvPr id="491" name="楕円 490"/>
        <xdr:cNvSpPr/>
      </xdr:nvSpPr>
      <xdr:spPr>
        <a:xfrm>
          <a:off x="9588500" y="1632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128919</xdr:rowOff>
    </xdr:from>
    <xdr:ext cx="534377" cy="259045"/>
    <xdr:sp macro="" textlink="">
      <xdr:nvSpPr>
        <xdr:cNvPr id="492" name="テキスト ボックス 491"/>
        <xdr:cNvSpPr txBox="1"/>
      </xdr:nvSpPr>
      <xdr:spPr>
        <a:xfrm>
          <a:off x="9372111" y="164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104020</xdr:rowOff>
    </xdr:from>
    <xdr:to>
      <xdr:col>46</xdr:col>
      <xdr:colOff>38100</xdr:colOff>
      <xdr:row>98</xdr:row>
      <xdr:rowOff>34170</xdr:rowOff>
    </xdr:to>
    <xdr:sp macro="" textlink="">
      <xdr:nvSpPr>
        <xdr:cNvPr id="493" name="楕円 492"/>
        <xdr:cNvSpPr/>
      </xdr:nvSpPr>
      <xdr:spPr>
        <a:xfrm>
          <a:off x="8699500" y="167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25297</xdr:rowOff>
    </xdr:from>
    <xdr:ext cx="469744" cy="259045"/>
    <xdr:sp macro="" textlink="">
      <xdr:nvSpPr>
        <xdr:cNvPr id="494" name="テキスト ボックス 493"/>
        <xdr:cNvSpPr txBox="1"/>
      </xdr:nvSpPr>
      <xdr:spPr>
        <a:xfrm>
          <a:off x="8515428" y="168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115385</xdr:rowOff>
    </xdr:from>
    <xdr:to>
      <xdr:col>41</xdr:col>
      <xdr:colOff>101600</xdr:colOff>
      <xdr:row>97</xdr:row>
      <xdr:rowOff>45535</xdr:rowOff>
    </xdr:to>
    <xdr:sp macro="" textlink="">
      <xdr:nvSpPr>
        <xdr:cNvPr id="495" name="楕円 494"/>
        <xdr:cNvSpPr/>
      </xdr:nvSpPr>
      <xdr:spPr>
        <a:xfrm>
          <a:off x="7810500" y="16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36662</xdr:rowOff>
    </xdr:from>
    <xdr:ext cx="534377" cy="259045"/>
    <xdr:sp macro="" textlink="">
      <xdr:nvSpPr>
        <xdr:cNvPr id="496" name="テキスト ボックス 495"/>
        <xdr:cNvSpPr txBox="1"/>
      </xdr:nvSpPr>
      <xdr:spPr>
        <a:xfrm>
          <a:off x="7594111" y="166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8" name="直線コネクタ 517"/>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21"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22" name="直線コネクタ 521"/>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100061</xdr:rowOff>
    </xdr:from>
    <xdr:to>
      <xdr:col>85</xdr:col>
      <xdr:colOff>127000</xdr:colOff>
      <xdr:row>38</xdr:row>
      <xdr:rowOff>139700</xdr:rowOff>
    </xdr:to>
    <xdr:cxnSp macro="">
      <xdr:nvCxnSpPr>
        <xdr:cNvPr id="523" name="直線コネクタ 522"/>
        <xdr:cNvCxnSpPr/>
      </xdr:nvCxnSpPr>
      <xdr:spPr>
        <a:xfrm>
          <a:off x="15481300" y="5415011"/>
          <a:ext cx="8382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10782</xdr:rowOff>
    </xdr:from>
    <xdr:ext cx="469744" cy="259045"/>
    <xdr:sp macro="" textlink="">
      <xdr:nvSpPr>
        <xdr:cNvPr id="524" name="災害復旧事業費平均値テキスト"/>
        <xdr:cNvSpPr txBox="1"/>
      </xdr:nvSpPr>
      <xdr:spPr>
        <a:xfrm>
          <a:off x="16370300" y="61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5" name="フローチャート: 判断 524"/>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100061</xdr:rowOff>
    </xdr:from>
    <xdr:to>
      <xdr:col>81</xdr:col>
      <xdr:colOff>50800</xdr:colOff>
      <xdr:row>33</xdr:row>
      <xdr:rowOff>152959</xdr:rowOff>
    </xdr:to>
    <xdr:cxnSp macro="">
      <xdr:nvCxnSpPr>
        <xdr:cNvPr id="526" name="直線コネクタ 525"/>
        <xdr:cNvCxnSpPr/>
      </xdr:nvCxnSpPr>
      <xdr:spPr>
        <a:xfrm flipV="1">
          <a:off x="14592300" y="5415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7" name="フローチャート: 判断 526"/>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73774</xdr:rowOff>
    </xdr:from>
    <xdr:ext cx="469744" cy="259045"/>
    <xdr:sp macro="" textlink="">
      <xdr:nvSpPr>
        <xdr:cNvPr id="528" name="テキスト ボックス 527"/>
        <xdr:cNvSpPr txBox="1"/>
      </xdr:nvSpPr>
      <xdr:spPr>
        <a:xfrm>
          <a:off x="15246428" y="6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152959</xdr:rowOff>
    </xdr:from>
    <xdr:to>
      <xdr:col>76</xdr:col>
      <xdr:colOff>114300</xdr:colOff>
      <xdr:row>37</xdr:row>
      <xdr:rowOff>121458</xdr:rowOff>
    </xdr:to>
    <xdr:cxnSp macro="">
      <xdr:nvCxnSpPr>
        <xdr:cNvPr id="529" name="直線コネクタ 528"/>
        <xdr:cNvCxnSpPr/>
      </xdr:nvCxnSpPr>
      <xdr:spPr>
        <a:xfrm flipV="1">
          <a:off x="13703300" y="5810809"/>
          <a:ext cx="889000" cy="6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161823</xdr:rowOff>
    </xdr:from>
    <xdr:to>
      <xdr:col>76</xdr:col>
      <xdr:colOff>165100</xdr:colOff>
      <xdr:row>37</xdr:row>
      <xdr:rowOff>91973</xdr:rowOff>
    </xdr:to>
    <xdr:sp macro="" textlink="">
      <xdr:nvSpPr>
        <xdr:cNvPr id="530" name="フローチャート: 判断 529"/>
        <xdr:cNvSpPr/>
      </xdr:nvSpPr>
      <xdr:spPr>
        <a:xfrm>
          <a:off x="14541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83100</xdr:rowOff>
    </xdr:from>
    <xdr:ext cx="469744" cy="259045"/>
    <xdr:sp macro="" textlink="">
      <xdr:nvSpPr>
        <xdr:cNvPr id="531" name="テキスト ボックス 530"/>
        <xdr:cNvSpPr txBox="1"/>
      </xdr:nvSpPr>
      <xdr:spPr>
        <a:xfrm>
          <a:off x="14357428"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121458</xdr:rowOff>
    </xdr:from>
    <xdr:to>
      <xdr:col>71</xdr:col>
      <xdr:colOff>177800</xdr:colOff>
      <xdr:row>38</xdr:row>
      <xdr:rowOff>97317</xdr:rowOff>
    </xdr:to>
    <xdr:cxnSp macro="">
      <xdr:nvCxnSpPr>
        <xdr:cNvPr id="532" name="直線コネクタ 531"/>
        <xdr:cNvCxnSpPr/>
      </xdr:nvCxnSpPr>
      <xdr:spPr>
        <a:xfrm flipV="1">
          <a:off x="12814300" y="6465108"/>
          <a:ext cx="889000" cy="1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33" name="フローチャート: 判断 532"/>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11254</xdr:rowOff>
    </xdr:from>
    <xdr:ext cx="469744" cy="259045"/>
    <xdr:sp macro="" textlink="">
      <xdr:nvSpPr>
        <xdr:cNvPr id="534" name="テキスト ボックス 533"/>
        <xdr:cNvSpPr txBox="1"/>
      </xdr:nvSpPr>
      <xdr:spPr>
        <a:xfrm>
          <a:off x="13468428"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5" name="フローチャート: 判断 534"/>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9837</xdr:rowOff>
    </xdr:from>
    <xdr:ext cx="469744" cy="259045"/>
    <xdr:sp macro="" textlink="">
      <xdr:nvSpPr>
        <xdr:cNvPr id="536" name="テキスト ボックス 535"/>
        <xdr:cNvSpPr txBox="1"/>
      </xdr:nvSpPr>
      <xdr:spPr>
        <a:xfrm>
          <a:off x="12579428"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49261</xdr:rowOff>
    </xdr:from>
    <xdr:to>
      <xdr:col>81</xdr:col>
      <xdr:colOff>101600</xdr:colOff>
      <xdr:row>31</xdr:row>
      <xdr:rowOff>150861</xdr:rowOff>
    </xdr:to>
    <xdr:sp macro="" textlink="">
      <xdr:nvSpPr>
        <xdr:cNvPr id="544" name="楕円 543"/>
        <xdr:cNvSpPr/>
      </xdr:nvSpPr>
      <xdr:spPr>
        <a:xfrm>
          <a:off x="15430500" y="5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167388</xdr:rowOff>
    </xdr:from>
    <xdr:ext cx="534377" cy="259045"/>
    <xdr:sp macro="" textlink="">
      <xdr:nvSpPr>
        <xdr:cNvPr id="545" name="テキスト ボックス 544"/>
        <xdr:cNvSpPr txBox="1"/>
      </xdr:nvSpPr>
      <xdr:spPr>
        <a:xfrm>
          <a:off x="15214111" y="5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102159</xdr:rowOff>
    </xdr:from>
    <xdr:to>
      <xdr:col>76</xdr:col>
      <xdr:colOff>165100</xdr:colOff>
      <xdr:row>34</xdr:row>
      <xdr:rowOff>32309</xdr:rowOff>
    </xdr:to>
    <xdr:sp macro="" textlink="">
      <xdr:nvSpPr>
        <xdr:cNvPr id="546" name="楕円 545"/>
        <xdr:cNvSpPr/>
      </xdr:nvSpPr>
      <xdr:spPr>
        <a:xfrm>
          <a:off x="14541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48836</xdr:rowOff>
    </xdr:from>
    <xdr:ext cx="534377" cy="259045"/>
    <xdr:sp macro="" textlink="">
      <xdr:nvSpPr>
        <xdr:cNvPr id="547" name="テキスト ボックス 546"/>
        <xdr:cNvSpPr txBox="1"/>
      </xdr:nvSpPr>
      <xdr:spPr>
        <a:xfrm>
          <a:off x="14325111" y="55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70658</xdr:rowOff>
    </xdr:from>
    <xdr:to>
      <xdr:col>72</xdr:col>
      <xdr:colOff>38100</xdr:colOff>
      <xdr:row>38</xdr:row>
      <xdr:rowOff>808</xdr:rowOff>
    </xdr:to>
    <xdr:sp macro="" textlink="">
      <xdr:nvSpPr>
        <xdr:cNvPr id="548" name="楕円 547"/>
        <xdr:cNvSpPr/>
      </xdr:nvSpPr>
      <xdr:spPr>
        <a:xfrm>
          <a:off x="13652500" y="64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163385</xdr:rowOff>
    </xdr:from>
    <xdr:ext cx="469744" cy="259045"/>
    <xdr:sp macro="" textlink="">
      <xdr:nvSpPr>
        <xdr:cNvPr id="549" name="テキスト ボックス 548"/>
        <xdr:cNvSpPr txBox="1"/>
      </xdr:nvSpPr>
      <xdr:spPr>
        <a:xfrm>
          <a:off x="13468428" y="650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46517</xdr:rowOff>
    </xdr:from>
    <xdr:to>
      <xdr:col>67</xdr:col>
      <xdr:colOff>101600</xdr:colOff>
      <xdr:row>38</xdr:row>
      <xdr:rowOff>148117</xdr:rowOff>
    </xdr:to>
    <xdr:sp macro="" textlink="">
      <xdr:nvSpPr>
        <xdr:cNvPr id="550" name="楕円 549"/>
        <xdr:cNvSpPr/>
      </xdr:nvSpPr>
      <xdr:spPr>
        <a:xfrm>
          <a:off x="12763500" y="65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139244</xdr:rowOff>
    </xdr:from>
    <xdr:ext cx="378565" cy="259045"/>
    <xdr:sp macro="" textlink="">
      <xdr:nvSpPr>
        <xdr:cNvPr id="551" name="テキスト ボックス 550"/>
        <xdr:cNvSpPr txBox="1"/>
      </xdr:nvSpPr>
      <xdr:spPr>
        <a:xfrm>
          <a:off x="12625017" y="665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5" name="直線コネクタ 624"/>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6"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7" name="直線コネクタ 626"/>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8"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9" name="直線コネクタ 628"/>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93523</xdr:rowOff>
    </xdr:from>
    <xdr:to>
      <xdr:col>85</xdr:col>
      <xdr:colOff>127000</xdr:colOff>
      <xdr:row>75</xdr:row>
      <xdr:rowOff>131356</xdr:rowOff>
    </xdr:to>
    <xdr:cxnSp macro="">
      <xdr:nvCxnSpPr>
        <xdr:cNvPr id="630" name="直線コネクタ 629"/>
        <xdr:cNvCxnSpPr/>
      </xdr:nvCxnSpPr>
      <xdr:spPr>
        <a:xfrm flipV="1">
          <a:off x="15481300" y="12952273"/>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162031</xdr:rowOff>
    </xdr:from>
    <xdr:ext cx="534377" cy="259045"/>
    <xdr:sp macro="" textlink="">
      <xdr:nvSpPr>
        <xdr:cNvPr id="631" name="公債費平均値テキスト"/>
        <xdr:cNvSpPr txBox="1"/>
      </xdr:nvSpPr>
      <xdr:spPr>
        <a:xfrm>
          <a:off x="16370300" y="1250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32" name="フローチャート: 判断 631"/>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131356</xdr:rowOff>
    </xdr:from>
    <xdr:to>
      <xdr:col>81</xdr:col>
      <xdr:colOff>50800</xdr:colOff>
      <xdr:row>76</xdr:row>
      <xdr:rowOff>1206</xdr:rowOff>
    </xdr:to>
    <xdr:cxnSp macro="">
      <xdr:nvCxnSpPr>
        <xdr:cNvPr id="633" name="直線コネクタ 632"/>
        <xdr:cNvCxnSpPr/>
      </xdr:nvCxnSpPr>
      <xdr:spPr>
        <a:xfrm flipV="1">
          <a:off x="14592300" y="12990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4" name="フローチャート: 判断 633"/>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60418</xdr:rowOff>
    </xdr:from>
    <xdr:ext cx="534377" cy="259045"/>
    <xdr:sp macro="" textlink="">
      <xdr:nvSpPr>
        <xdr:cNvPr id="635" name="テキスト ボックス 634"/>
        <xdr:cNvSpPr txBox="1"/>
      </xdr:nvSpPr>
      <xdr:spPr>
        <a:xfrm>
          <a:off x="15214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1206</xdr:rowOff>
    </xdr:from>
    <xdr:to>
      <xdr:col>76</xdr:col>
      <xdr:colOff>114300</xdr:colOff>
      <xdr:row>76</xdr:row>
      <xdr:rowOff>15723</xdr:rowOff>
    </xdr:to>
    <xdr:cxnSp macro="">
      <xdr:nvCxnSpPr>
        <xdr:cNvPr id="636" name="直線コネクタ 635"/>
        <xdr:cNvCxnSpPr/>
      </xdr:nvCxnSpPr>
      <xdr:spPr>
        <a:xfrm flipV="1">
          <a:off x="13703300" y="13031406"/>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7" name="フローチャート: 判断 636"/>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61485</xdr:rowOff>
    </xdr:from>
    <xdr:ext cx="534377" cy="259045"/>
    <xdr:sp macro="" textlink="">
      <xdr:nvSpPr>
        <xdr:cNvPr id="638" name="テキスト ボックス 637"/>
        <xdr:cNvSpPr txBox="1"/>
      </xdr:nvSpPr>
      <xdr:spPr>
        <a:xfrm>
          <a:off x="14325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15723</xdr:rowOff>
    </xdr:from>
    <xdr:to>
      <xdr:col>71</xdr:col>
      <xdr:colOff>177800</xdr:colOff>
      <xdr:row>76</xdr:row>
      <xdr:rowOff>39002</xdr:rowOff>
    </xdr:to>
    <xdr:cxnSp macro="">
      <xdr:nvCxnSpPr>
        <xdr:cNvPr id="639" name="直線コネクタ 638"/>
        <xdr:cNvCxnSpPr/>
      </xdr:nvCxnSpPr>
      <xdr:spPr>
        <a:xfrm flipV="1">
          <a:off x="12814300" y="13045923"/>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40" name="フローチャート: 判断 639"/>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145077</xdr:rowOff>
    </xdr:from>
    <xdr:ext cx="534377" cy="259045"/>
    <xdr:sp macro="" textlink="">
      <xdr:nvSpPr>
        <xdr:cNvPr id="641" name="テキスト ボックス 640"/>
        <xdr:cNvSpPr txBox="1"/>
      </xdr:nvSpPr>
      <xdr:spPr>
        <a:xfrm>
          <a:off x="13436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42" name="フローチャート: 判断 641"/>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120693</xdr:rowOff>
    </xdr:from>
    <xdr:ext cx="534377" cy="259045"/>
    <xdr:sp macro="" textlink="">
      <xdr:nvSpPr>
        <xdr:cNvPr id="643" name="テキスト ボックス 642"/>
        <xdr:cNvSpPr txBox="1"/>
      </xdr:nvSpPr>
      <xdr:spPr>
        <a:xfrm>
          <a:off x="12547111" y="122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42723</xdr:rowOff>
    </xdr:from>
    <xdr:to>
      <xdr:col>85</xdr:col>
      <xdr:colOff>177800</xdr:colOff>
      <xdr:row>75</xdr:row>
      <xdr:rowOff>144323</xdr:rowOff>
    </xdr:to>
    <xdr:sp macro="" textlink="">
      <xdr:nvSpPr>
        <xdr:cNvPr id="649" name="楕円 648"/>
        <xdr:cNvSpPr/>
      </xdr:nvSpPr>
      <xdr:spPr>
        <a:xfrm>
          <a:off x="16268700" y="129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21150</xdr:rowOff>
    </xdr:from>
    <xdr:ext cx="534377" cy="259045"/>
    <xdr:sp macro="" textlink="">
      <xdr:nvSpPr>
        <xdr:cNvPr id="650" name="公債費該当値テキスト"/>
        <xdr:cNvSpPr txBox="1"/>
      </xdr:nvSpPr>
      <xdr:spPr>
        <a:xfrm>
          <a:off x="16370300" y="128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80556</xdr:rowOff>
    </xdr:from>
    <xdr:to>
      <xdr:col>81</xdr:col>
      <xdr:colOff>101600</xdr:colOff>
      <xdr:row>76</xdr:row>
      <xdr:rowOff>10706</xdr:rowOff>
    </xdr:to>
    <xdr:sp macro="" textlink="">
      <xdr:nvSpPr>
        <xdr:cNvPr id="651" name="楕円 650"/>
        <xdr:cNvSpPr/>
      </xdr:nvSpPr>
      <xdr:spPr>
        <a:xfrm>
          <a:off x="15430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1833</xdr:rowOff>
    </xdr:from>
    <xdr:ext cx="534377" cy="259045"/>
    <xdr:sp macro="" textlink="">
      <xdr:nvSpPr>
        <xdr:cNvPr id="652" name="テキスト ボックス 651"/>
        <xdr:cNvSpPr txBox="1"/>
      </xdr:nvSpPr>
      <xdr:spPr>
        <a:xfrm>
          <a:off x="15214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121856</xdr:rowOff>
    </xdr:from>
    <xdr:to>
      <xdr:col>76</xdr:col>
      <xdr:colOff>165100</xdr:colOff>
      <xdr:row>76</xdr:row>
      <xdr:rowOff>52006</xdr:rowOff>
    </xdr:to>
    <xdr:sp macro="" textlink="">
      <xdr:nvSpPr>
        <xdr:cNvPr id="653" name="楕円 652"/>
        <xdr:cNvSpPr/>
      </xdr:nvSpPr>
      <xdr:spPr>
        <a:xfrm>
          <a:off x="145415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43133</xdr:rowOff>
    </xdr:from>
    <xdr:ext cx="534377" cy="259045"/>
    <xdr:sp macro="" textlink="">
      <xdr:nvSpPr>
        <xdr:cNvPr id="654" name="テキスト ボックス 653"/>
        <xdr:cNvSpPr txBox="1"/>
      </xdr:nvSpPr>
      <xdr:spPr>
        <a:xfrm>
          <a:off x="14325111" y="130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136372</xdr:rowOff>
    </xdr:from>
    <xdr:to>
      <xdr:col>72</xdr:col>
      <xdr:colOff>38100</xdr:colOff>
      <xdr:row>76</xdr:row>
      <xdr:rowOff>66523</xdr:rowOff>
    </xdr:to>
    <xdr:sp macro="" textlink="">
      <xdr:nvSpPr>
        <xdr:cNvPr id="655" name="楕円 654"/>
        <xdr:cNvSpPr/>
      </xdr:nvSpPr>
      <xdr:spPr>
        <a:xfrm>
          <a:off x="13652500" y="12995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57650</xdr:rowOff>
    </xdr:from>
    <xdr:ext cx="534377" cy="259045"/>
    <xdr:sp macro="" textlink="">
      <xdr:nvSpPr>
        <xdr:cNvPr id="656" name="テキスト ボックス 655"/>
        <xdr:cNvSpPr txBox="1"/>
      </xdr:nvSpPr>
      <xdr:spPr>
        <a:xfrm>
          <a:off x="13436111" y="130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159652</xdr:rowOff>
    </xdr:from>
    <xdr:to>
      <xdr:col>67</xdr:col>
      <xdr:colOff>101600</xdr:colOff>
      <xdr:row>76</xdr:row>
      <xdr:rowOff>89802</xdr:rowOff>
    </xdr:to>
    <xdr:sp macro="" textlink="">
      <xdr:nvSpPr>
        <xdr:cNvPr id="657" name="楕円 656"/>
        <xdr:cNvSpPr/>
      </xdr:nvSpPr>
      <xdr:spPr>
        <a:xfrm>
          <a:off x="12763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80929</xdr:rowOff>
    </xdr:from>
    <xdr:ext cx="534377" cy="259045"/>
    <xdr:sp macro="" textlink="">
      <xdr:nvSpPr>
        <xdr:cNvPr id="658" name="テキスト ボックス 657"/>
        <xdr:cNvSpPr txBox="1"/>
      </xdr:nvSpPr>
      <xdr:spPr>
        <a:xfrm>
          <a:off x="12547111" y="131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82" name="直線コネクタ 681"/>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83"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4" name="直線コネクタ 683"/>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5"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6" name="直線コネクタ 685"/>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167170</xdr:rowOff>
    </xdr:from>
    <xdr:to>
      <xdr:col>85</xdr:col>
      <xdr:colOff>127000</xdr:colOff>
      <xdr:row>97</xdr:row>
      <xdr:rowOff>56642</xdr:rowOff>
    </xdr:to>
    <xdr:cxnSp macro="">
      <xdr:nvCxnSpPr>
        <xdr:cNvPr id="687" name="直線コネクタ 686"/>
        <xdr:cNvCxnSpPr/>
      </xdr:nvCxnSpPr>
      <xdr:spPr>
        <a:xfrm flipV="1">
          <a:off x="15481300" y="16283470"/>
          <a:ext cx="838200" cy="4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164864</xdr:rowOff>
    </xdr:from>
    <xdr:ext cx="534377" cy="259045"/>
    <xdr:sp macro="" textlink="">
      <xdr:nvSpPr>
        <xdr:cNvPr id="688" name="積立金平均値テキスト"/>
        <xdr:cNvSpPr txBox="1"/>
      </xdr:nvSpPr>
      <xdr:spPr>
        <a:xfrm>
          <a:off x="16370300" y="16452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9" name="フローチャート: 判断 688"/>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152502</xdr:rowOff>
    </xdr:from>
    <xdr:to>
      <xdr:col>81</xdr:col>
      <xdr:colOff>50800</xdr:colOff>
      <xdr:row>97</xdr:row>
      <xdr:rowOff>56642</xdr:rowOff>
    </xdr:to>
    <xdr:cxnSp macro="">
      <xdr:nvCxnSpPr>
        <xdr:cNvPr id="690" name="直線コネクタ 689"/>
        <xdr:cNvCxnSpPr/>
      </xdr:nvCxnSpPr>
      <xdr:spPr>
        <a:xfrm>
          <a:off x="14592300" y="16611702"/>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91" name="フローチャート: 判断 690"/>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155021</xdr:rowOff>
    </xdr:from>
    <xdr:ext cx="534377" cy="259045"/>
    <xdr:sp macro="" textlink="">
      <xdr:nvSpPr>
        <xdr:cNvPr id="692" name="テキスト ボックス 691"/>
        <xdr:cNvSpPr txBox="1"/>
      </xdr:nvSpPr>
      <xdr:spPr>
        <a:xfrm>
          <a:off x="15214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152502</xdr:rowOff>
    </xdr:from>
    <xdr:to>
      <xdr:col>76</xdr:col>
      <xdr:colOff>114300</xdr:colOff>
      <xdr:row>97</xdr:row>
      <xdr:rowOff>154063</xdr:rowOff>
    </xdr:to>
    <xdr:cxnSp macro="">
      <xdr:nvCxnSpPr>
        <xdr:cNvPr id="693" name="直線コネクタ 692"/>
        <xdr:cNvCxnSpPr/>
      </xdr:nvCxnSpPr>
      <xdr:spPr>
        <a:xfrm flipV="1">
          <a:off x="13703300" y="16611702"/>
          <a:ext cx="889000" cy="1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4" name="フローチャート: 判断 693"/>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78173</xdr:rowOff>
    </xdr:from>
    <xdr:ext cx="534377" cy="259045"/>
    <xdr:sp macro="" textlink="">
      <xdr:nvSpPr>
        <xdr:cNvPr id="695" name="テキスト ボックス 694"/>
        <xdr:cNvSpPr txBox="1"/>
      </xdr:nvSpPr>
      <xdr:spPr>
        <a:xfrm>
          <a:off x="14325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154063</xdr:rowOff>
    </xdr:from>
    <xdr:to>
      <xdr:col>71</xdr:col>
      <xdr:colOff>177800</xdr:colOff>
      <xdr:row>98</xdr:row>
      <xdr:rowOff>52032</xdr:rowOff>
    </xdr:to>
    <xdr:cxnSp macro="">
      <xdr:nvCxnSpPr>
        <xdr:cNvPr id="696" name="直線コネクタ 695"/>
        <xdr:cNvCxnSpPr/>
      </xdr:nvCxnSpPr>
      <xdr:spPr>
        <a:xfrm flipV="1">
          <a:off x="12814300" y="16784713"/>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7" name="フローチャート: 判断 696"/>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8" name="テキスト ボックス 697"/>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9" name="フローチャート: 判断 698"/>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139285</xdr:rowOff>
    </xdr:from>
    <xdr:ext cx="534377" cy="259045"/>
    <xdr:sp macro="" textlink="">
      <xdr:nvSpPr>
        <xdr:cNvPr id="700" name="テキスト ボックス 699"/>
        <xdr:cNvSpPr txBox="1"/>
      </xdr:nvSpPr>
      <xdr:spPr>
        <a:xfrm>
          <a:off x="1254711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116370</xdr:rowOff>
    </xdr:from>
    <xdr:to>
      <xdr:col>85</xdr:col>
      <xdr:colOff>177800</xdr:colOff>
      <xdr:row>95</xdr:row>
      <xdr:rowOff>46520</xdr:rowOff>
    </xdr:to>
    <xdr:sp macro="" textlink="">
      <xdr:nvSpPr>
        <xdr:cNvPr id="706" name="楕円 705"/>
        <xdr:cNvSpPr/>
      </xdr:nvSpPr>
      <xdr:spPr>
        <a:xfrm>
          <a:off x="16268700" y="162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139247</xdr:rowOff>
    </xdr:from>
    <xdr:ext cx="534377" cy="259045"/>
    <xdr:sp macro="" textlink="">
      <xdr:nvSpPr>
        <xdr:cNvPr id="707" name="積立金該当値テキスト"/>
        <xdr:cNvSpPr txBox="1"/>
      </xdr:nvSpPr>
      <xdr:spPr>
        <a:xfrm>
          <a:off x="16370300" y="160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5842</xdr:rowOff>
    </xdr:from>
    <xdr:to>
      <xdr:col>81</xdr:col>
      <xdr:colOff>101600</xdr:colOff>
      <xdr:row>97</xdr:row>
      <xdr:rowOff>107442</xdr:rowOff>
    </xdr:to>
    <xdr:sp macro="" textlink="">
      <xdr:nvSpPr>
        <xdr:cNvPr id="708" name="楕円 707"/>
        <xdr:cNvSpPr/>
      </xdr:nvSpPr>
      <xdr:spPr>
        <a:xfrm>
          <a:off x="154305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98569</xdr:rowOff>
    </xdr:from>
    <xdr:ext cx="469744" cy="259045"/>
    <xdr:sp macro="" textlink="">
      <xdr:nvSpPr>
        <xdr:cNvPr id="709" name="テキスト ボックス 708"/>
        <xdr:cNvSpPr txBox="1"/>
      </xdr:nvSpPr>
      <xdr:spPr>
        <a:xfrm>
          <a:off x="15246428" y="167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101702</xdr:rowOff>
    </xdr:from>
    <xdr:to>
      <xdr:col>76</xdr:col>
      <xdr:colOff>165100</xdr:colOff>
      <xdr:row>97</xdr:row>
      <xdr:rowOff>31852</xdr:rowOff>
    </xdr:to>
    <xdr:sp macro="" textlink="">
      <xdr:nvSpPr>
        <xdr:cNvPr id="710" name="楕円 709"/>
        <xdr:cNvSpPr/>
      </xdr:nvSpPr>
      <xdr:spPr>
        <a:xfrm>
          <a:off x="14541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22979</xdr:rowOff>
    </xdr:from>
    <xdr:ext cx="534377" cy="259045"/>
    <xdr:sp macro="" textlink="">
      <xdr:nvSpPr>
        <xdr:cNvPr id="711" name="テキスト ボックス 710"/>
        <xdr:cNvSpPr txBox="1"/>
      </xdr:nvSpPr>
      <xdr:spPr>
        <a:xfrm>
          <a:off x="14325111"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103263</xdr:rowOff>
    </xdr:from>
    <xdr:to>
      <xdr:col>72</xdr:col>
      <xdr:colOff>38100</xdr:colOff>
      <xdr:row>98</xdr:row>
      <xdr:rowOff>33413</xdr:rowOff>
    </xdr:to>
    <xdr:sp macro="" textlink="">
      <xdr:nvSpPr>
        <xdr:cNvPr id="712" name="楕円 711"/>
        <xdr:cNvSpPr/>
      </xdr:nvSpPr>
      <xdr:spPr>
        <a:xfrm>
          <a:off x="13652500" y="167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24540</xdr:rowOff>
    </xdr:from>
    <xdr:ext cx="469744" cy="259045"/>
    <xdr:sp macro="" textlink="">
      <xdr:nvSpPr>
        <xdr:cNvPr id="713" name="テキスト ボックス 712"/>
        <xdr:cNvSpPr txBox="1"/>
      </xdr:nvSpPr>
      <xdr:spPr>
        <a:xfrm>
          <a:off x="13468428" y="168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1232</xdr:rowOff>
    </xdr:from>
    <xdr:to>
      <xdr:col>67</xdr:col>
      <xdr:colOff>101600</xdr:colOff>
      <xdr:row>98</xdr:row>
      <xdr:rowOff>102832</xdr:rowOff>
    </xdr:to>
    <xdr:sp macro="" textlink="">
      <xdr:nvSpPr>
        <xdr:cNvPr id="714" name="楕円 713"/>
        <xdr:cNvSpPr/>
      </xdr:nvSpPr>
      <xdr:spPr>
        <a:xfrm>
          <a:off x="12763500" y="168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93959</xdr:rowOff>
    </xdr:from>
    <xdr:ext cx="469744" cy="259045"/>
    <xdr:sp macro="" textlink="">
      <xdr:nvSpPr>
        <xdr:cNvPr id="715" name="テキスト ボックス 714"/>
        <xdr:cNvSpPr txBox="1"/>
      </xdr:nvSpPr>
      <xdr:spPr>
        <a:xfrm>
          <a:off x="12579428" y="168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9" name="直線コネクタ 738"/>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42"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43" name="直線コネクタ 742"/>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40259</xdr:rowOff>
    </xdr:from>
    <xdr:to>
      <xdr:col>116</xdr:col>
      <xdr:colOff>63500</xdr:colOff>
      <xdr:row>39</xdr:row>
      <xdr:rowOff>42164</xdr:rowOff>
    </xdr:to>
    <xdr:cxnSp macro="">
      <xdr:nvCxnSpPr>
        <xdr:cNvPr id="744" name="直線コネクタ 743"/>
        <xdr:cNvCxnSpPr/>
      </xdr:nvCxnSpPr>
      <xdr:spPr>
        <a:xfrm flipV="1">
          <a:off x="21323300" y="672680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5"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6" name="フローチャート: 判断 745"/>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39</xdr:row>
      <xdr:rowOff>42164</xdr:rowOff>
    </xdr:to>
    <xdr:cxnSp macro="">
      <xdr:nvCxnSpPr>
        <xdr:cNvPr id="747" name="直線コネクタ 746"/>
        <xdr:cNvCxnSpPr/>
      </xdr:nvCxnSpPr>
      <xdr:spPr>
        <a:xfrm>
          <a:off x="20434300" y="6126480"/>
          <a:ext cx="889000" cy="6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8" name="フローチャート: 判断 747"/>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9" name="テキスト ボックス 748"/>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125730</xdr:rowOff>
    </xdr:from>
    <xdr:to>
      <xdr:col>107</xdr:col>
      <xdr:colOff>50800</xdr:colOff>
      <xdr:row>39</xdr:row>
      <xdr:rowOff>9398</xdr:rowOff>
    </xdr:to>
    <xdr:cxnSp macro="">
      <xdr:nvCxnSpPr>
        <xdr:cNvPr id="750" name="直線コネクタ 749"/>
        <xdr:cNvCxnSpPr/>
      </xdr:nvCxnSpPr>
      <xdr:spPr>
        <a:xfrm flipV="1">
          <a:off x="19545300" y="6126480"/>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51" name="フローチャート: 判断 750"/>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144289</xdr:rowOff>
    </xdr:from>
    <xdr:ext cx="469744" cy="259045"/>
    <xdr:sp macro="" textlink="">
      <xdr:nvSpPr>
        <xdr:cNvPr id="752" name="テキスト ボックス 751"/>
        <xdr:cNvSpPr txBox="1"/>
      </xdr:nvSpPr>
      <xdr:spPr>
        <a:xfrm>
          <a:off x="20199428"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135763</xdr:rowOff>
    </xdr:from>
    <xdr:to>
      <xdr:col>102</xdr:col>
      <xdr:colOff>114300</xdr:colOff>
      <xdr:row>39</xdr:row>
      <xdr:rowOff>9398</xdr:rowOff>
    </xdr:to>
    <xdr:cxnSp macro="">
      <xdr:nvCxnSpPr>
        <xdr:cNvPr id="753" name="直線コネクタ 752"/>
        <xdr:cNvCxnSpPr/>
      </xdr:nvCxnSpPr>
      <xdr:spPr>
        <a:xfrm>
          <a:off x="18656300" y="6650863"/>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4" name="フローチャート: 判断 753"/>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5" name="テキスト ボックス 754"/>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6" name="フローチャート: 判断 755"/>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7" name="テキスト ボックス 756"/>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160909</xdr:rowOff>
    </xdr:from>
    <xdr:to>
      <xdr:col>116</xdr:col>
      <xdr:colOff>114300</xdr:colOff>
      <xdr:row>39</xdr:row>
      <xdr:rowOff>91059</xdr:rowOff>
    </xdr:to>
    <xdr:sp macro="" textlink="">
      <xdr:nvSpPr>
        <xdr:cNvPr id="763" name="楕円 762"/>
        <xdr:cNvSpPr/>
      </xdr:nvSpPr>
      <xdr:spPr>
        <a:xfrm>
          <a:off x="22110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75836</xdr:rowOff>
    </xdr:from>
    <xdr:ext cx="313932" cy="259045"/>
    <xdr:sp macro="" textlink="">
      <xdr:nvSpPr>
        <xdr:cNvPr id="764" name="投資及び出資金該当値テキスト"/>
        <xdr:cNvSpPr txBox="1"/>
      </xdr:nvSpPr>
      <xdr:spPr>
        <a:xfrm>
          <a:off x="22212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65" name="楕円 764"/>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66" name="テキスト ボックス 765"/>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74930</xdr:rowOff>
    </xdr:from>
    <xdr:to>
      <xdr:col>107</xdr:col>
      <xdr:colOff>101600</xdr:colOff>
      <xdr:row>36</xdr:row>
      <xdr:rowOff>5080</xdr:rowOff>
    </xdr:to>
    <xdr:sp macro="" textlink="">
      <xdr:nvSpPr>
        <xdr:cNvPr id="767" name="楕円 766"/>
        <xdr:cNvSpPr/>
      </xdr:nvSpPr>
      <xdr:spPr>
        <a:xfrm>
          <a:off x="20383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21607</xdr:rowOff>
    </xdr:from>
    <xdr:ext cx="469744" cy="259045"/>
    <xdr:sp macro="" textlink="">
      <xdr:nvSpPr>
        <xdr:cNvPr id="768" name="テキスト ボックス 767"/>
        <xdr:cNvSpPr txBox="1"/>
      </xdr:nvSpPr>
      <xdr:spPr>
        <a:xfrm>
          <a:off x="20199428"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130048</xdr:rowOff>
    </xdr:from>
    <xdr:to>
      <xdr:col>102</xdr:col>
      <xdr:colOff>165100</xdr:colOff>
      <xdr:row>39</xdr:row>
      <xdr:rowOff>60198</xdr:rowOff>
    </xdr:to>
    <xdr:sp macro="" textlink="">
      <xdr:nvSpPr>
        <xdr:cNvPr id="769" name="楕円 768"/>
        <xdr:cNvSpPr/>
      </xdr:nvSpPr>
      <xdr:spPr>
        <a:xfrm>
          <a:off x="19494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51325</xdr:rowOff>
    </xdr:from>
    <xdr:ext cx="378565" cy="259045"/>
    <xdr:sp macro="" textlink="">
      <xdr:nvSpPr>
        <xdr:cNvPr id="770" name="テキスト ボックス 769"/>
        <xdr:cNvSpPr txBox="1"/>
      </xdr:nvSpPr>
      <xdr:spPr>
        <a:xfrm>
          <a:off x="19356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84963</xdr:rowOff>
    </xdr:from>
    <xdr:to>
      <xdr:col>98</xdr:col>
      <xdr:colOff>38100</xdr:colOff>
      <xdr:row>39</xdr:row>
      <xdr:rowOff>15113</xdr:rowOff>
    </xdr:to>
    <xdr:sp macro="" textlink="">
      <xdr:nvSpPr>
        <xdr:cNvPr id="771" name="楕円 770"/>
        <xdr:cNvSpPr/>
      </xdr:nvSpPr>
      <xdr:spPr>
        <a:xfrm>
          <a:off x="18605500" y="6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6240</xdr:rowOff>
    </xdr:from>
    <xdr:ext cx="378565" cy="259045"/>
    <xdr:sp macro="" textlink="">
      <xdr:nvSpPr>
        <xdr:cNvPr id="772" name="テキスト ボックス 771"/>
        <xdr:cNvSpPr txBox="1"/>
      </xdr:nvSpPr>
      <xdr:spPr>
        <a:xfrm>
          <a:off x="18467017" y="669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4" name="直線コネクタ 793"/>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5"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6" name="直線コネクタ 795"/>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7"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8" name="直線コネクタ 797"/>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125526</xdr:rowOff>
    </xdr:from>
    <xdr:to>
      <xdr:col>116</xdr:col>
      <xdr:colOff>63500</xdr:colOff>
      <xdr:row>58</xdr:row>
      <xdr:rowOff>130556</xdr:rowOff>
    </xdr:to>
    <xdr:cxnSp macro="">
      <xdr:nvCxnSpPr>
        <xdr:cNvPr id="799" name="直線コネクタ 798"/>
        <xdr:cNvCxnSpPr/>
      </xdr:nvCxnSpPr>
      <xdr:spPr>
        <a:xfrm>
          <a:off x="21323300" y="10069626"/>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8587</xdr:rowOff>
    </xdr:from>
    <xdr:ext cx="469744" cy="259045"/>
    <xdr:sp macro="" textlink="">
      <xdr:nvSpPr>
        <xdr:cNvPr id="800" name="貸付金平均値テキスト"/>
        <xdr:cNvSpPr txBox="1"/>
      </xdr:nvSpPr>
      <xdr:spPr>
        <a:xfrm>
          <a:off x="22212300" y="960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801" name="フローチャート: 判断 800"/>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124795</xdr:rowOff>
    </xdr:from>
    <xdr:to>
      <xdr:col>111</xdr:col>
      <xdr:colOff>177800</xdr:colOff>
      <xdr:row>58</xdr:row>
      <xdr:rowOff>125526</xdr:rowOff>
    </xdr:to>
    <xdr:cxnSp macro="">
      <xdr:nvCxnSpPr>
        <xdr:cNvPr id="802" name="直線コネクタ 801"/>
        <xdr:cNvCxnSpPr/>
      </xdr:nvCxnSpPr>
      <xdr:spPr>
        <a:xfrm>
          <a:off x="20434300" y="1006889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803" name="フローチャート: 判断 802"/>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93047</xdr:rowOff>
    </xdr:from>
    <xdr:ext cx="469744" cy="259045"/>
    <xdr:sp macro="" textlink="">
      <xdr:nvSpPr>
        <xdr:cNvPr id="804" name="テキスト ボックス 803"/>
        <xdr:cNvSpPr txBox="1"/>
      </xdr:nvSpPr>
      <xdr:spPr>
        <a:xfrm>
          <a:off x="21088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124795</xdr:rowOff>
    </xdr:from>
    <xdr:to>
      <xdr:col>107</xdr:col>
      <xdr:colOff>50800</xdr:colOff>
      <xdr:row>58</xdr:row>
      <xdr:rowOff>125070</xdr:rowOff>
    </xdr:to>
    <xdr:cxnSp macro="">
      <xdr:nvCxnSpPr>
        <xdr:cNvPr id="805" name="直線コネクタ 804"/>
        <xdr:cNvCxnSpPr/>
      </xdr:nvCxnSpPr>
      <xdr:spPr>
        <a:xfrm flipV="1">
          <a:off x="19545300" y="1006889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6" name="フローチャート: 判断 805"/>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84314</xdr:rowOff>
    </xdr:from>
    <xdr:ext cx="469744" cy="259045"/>
    <xdr:sp macro="" textlink="">
      <xdr:nvSpPr>
        <xdr:cNvPr id="807" name="テキスト ボックス 806"/>
        <xdr:cNvSpPr txBox="1"/>
      </xdr:nvSpPr>
      <xdr:spPr>
        <a:xfrm>
          <a:off x="20199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125070</xdr:rowOff>
    </xdr:from>
    <xdr:to>
      <xdr:col>102</xdr:col>
      <xdr:colOff>114300</xdr:colOff>
      <xdr:row>58</xdr:row>
      <xdr:rowOff>130053</xdr:rowOff>
    </xdr:to>
    <xdr:cxnSp macro="">
      <xdr:nvCxnSpPr>
        <xdr:cNvPr id="808" name="直線コネクタ 807"/>
        <xdr:cNvCxnSpPr/>
      </xdr:nvCxnSpPr>
      <xdr:spPr>
        <a:xfrm flipV="1">
          <a:off x="18656300" y="10069170"/>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9" name="フローチャート: 判断 808"/>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128800</xdr:rowOff>
    </xdr:from>
    <xdr:ext cx="469744" cy="259045"/>
    <xdr:sp macro="" textlink="">
      <xdr:nvSpPr>
        <xdr:cNvPr id="810" name="テキスト ボックス 809"/>
        <xdr:cNvSpPr txBox="1"/>
      </xdr:nvSpPr>
      <xdr:spPr>
        <a:xfrm>
          <a:off x="19310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11" name="フローチャート: 判断 810"/>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97710</xdr:rowOff>
    </xdr:from>
    <xdr:ext cx="469744" cy="259045"/>
    <xdr:sp macro="" textlink="">
      <xdr:nvSpPr>
        <xdr:cNvPr id="812" name="テキスト ボックス 811"/>
        <xdr:cNvSpPr txBox="1"/>
      </xdr:nvSpPr>
      <xdr:spPr>
        <a:xfrm>
          <a:off x="18421428"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79756</xdr:rowOff>
    </xdr:from>
    <xdr:to>
      <xdr:col>116</xdr:col>
      <xdr:colOff>114300</xdr:colOff>
      <xdr:row>59</xdr:row>
      <xdr:rowOff>9906</xdr:rowOff>
    </xdr:to>
    <xdr:sp macro="" textlink="">
      <xdr:nvSpPr>
        <xdr:cNvPr id="818" name="楕円 817"/>
        <xdr:cNvSpPr/>
      </xdr:nvSpPr>
      <xdr:spPr>
        <a:xfrm>
          <a:off x="221107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166133</xdr:rowOff>
    </xdr:from>
    <xdr:ext cx="378565" cy="259045"/>
    <xdr:sp macro="" textlink="">
      <xdr:nvSpPr>
        <xdr:cNvPr id="819" name="貸付金該当値テキスト"/>
        <xdr:cNvSpPr txBox="1"/>
      </xdr:nvSpPr>
      <xdr:spPr>
        <a:xfrm>
          <a:off x="22212300" y="993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74726</xdr:rowOff>
    </xdr:from>
    <xdr:to>
      <xdr:col>112</xdr:col>
      <xdr:colOff>38100</xdr:colOff>
      <xdr:row>59</xdr:row>
      <xdr:rowOff>4876</xdr:rowOff>
    </xdr:to>
    <xdr:sp macro="" textlink="">
      <xdr:nvSpPr>
        <xdr:cNvPr id="820" name="楕円 819"/>
        <xdr:cNvSpPr/>
      </xdr:nvSpPr>
      <xdr:spPr>
        <a:xfrm>
          <a:off x="212725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167453</xdr:rowOff>
    </xdr:from>
    <xdr:ext cx="378565" cy="259045"/>
    <xdr:sp macro="" textlink="">
      <xdr:nvSpPr>
        <xdr:cNvPr id="821" name="テキスト ボックス 820"/>
        <xdr:cNvSpPr txBox="1"/>
      </xdr:nvSpPr>
      <xdr:spPr>
        <a:xfrm>
          <a:off x="21134017" y="1011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73995</xdr:rowOff>
    </xdr:from>
    <xdr:to>
      <xdr:col>107</xdr:col>
      <xdr:colOff>101600</xdr:colOff>
      <xdr:row>59</xdr:row>
      <xdr:rowOff>4145</xdr:rowOff>
    </xdr:to>
    <xdr:sp macro="" textlink="">
      <xdr:nvSpPr>
        <xdr:cNvPr id="822" name="楕円 821"/>
        <xdr:cNvSpPr/>
      </xdr:nvSpPr>
      <xdr:spPr>
        <a:xfrm>
          <a:off x="20383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166722</xdr:rowOff>
    </xdr:from>
    <xdr:ext cx="378565" cy="259045"/>
    <xdr:sp macro="" textlink="">
      <xdr:nvSpPr>
        <xdr:cNvPr id="823" name="テキスト ボックス 822"/>
        <xdr:cNvSpPr txBox="1"/>
      </xdr:nvSpPr>
      <xdr:spPr>
        <a:xfrm>
          <a:off x="20245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74270</xdr:rowOff>
    </xdr:from>
    <xdr:to>
      <xdr:col>102</xdr:col>
      <xdr:colOff>165100</xdr:colOff>
      <xdr:row>59</xdr:row>
      <xdr:rowOff>4420</xdr:rowOff>
    </xdr:to>
    <xdr:sp macro="" textlink="">
      <xdr:nvSpPr>
        <xdr:cNvPr id="824" name="楕円 823"/>
        <xdr:cNvSpPr/>
      </xdr:nvSpPr>
      <xdr:spPr>
        <a:xfrm>
          <a:off x="19494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166997</xdr:rowOff>
    </xdr:from>
    <xdr:ext cx="378565" cy="259045"/>
    <xdr:sp macro="" textlink="">
      <xdr:nvSpPr>
        <xdr:cNvPr id="825" name="テキスト ボックス 824"/>
        <xdr:cNvSpPr txBox="1"/>
      </xdr:nvSpPr>
      <xdr:spPr>
        <a:xfrm>
          <a:off x="19356017" y="101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79253</xdr:rowOff>
    </xdr:from>
    <xdr:to>
      <xdr:col>98</xdr:col>
      <xdr:colOff>38100</xdr:colOff>
      <xdr:row>59</xdr:row>
      <xdr:rowOff>9403</xdr:rowOff>
    </xdr:to>
    <xdr:sp macro="" textlink="">
      <xdr:nvSpPr>
        <xdr:cNvPr id="826" name="楕円 825"/>
        <xdr:cNvSpPr/>
      </xdr:nvSpPr>
      <xdr:spPr>
        <a:xfrm>
          <a:off x="18605500" y="100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530</xdr:rowOff>
    </xdr:from>
    <xdr:ext cx="378565" cy="259045"/>
    <xdr:sp macro="" textlink="">
      <xdr:nvSpPr>
        <xdr:cNvPr id="827" name="テキスト ボックス 826"/>
        <xdr:cNvSpPr txBox="1"/>
      </xdr:nvSpPr>
      <xdr:spPr>
        <a:xfrm>
          <a:off x="18467017" y="1011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52" name="直線コネクタ 851"/>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53"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4" name="直線コネクタ 853"/>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5"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6" name="直線コネクタ 855"/>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89865</xdr:rowOff>
    </xdr:from>
    <xdr:to>
      <xdr:col>116</xdr:col>
      <xdr:colOff>63500</xdr:colOff>
      <xdr:row>75</xdr:row>
      <xdr:rowOff>94780</xdr:rowOff>
    </xdr:to>
    <xdr:cxnSp macro="">
      <xdr:nvCxnSpPr>
        <xdr:cNvPr id="857" name="直線コネクタ 856"/>
        <xdr:cNvCxnSpPr/>
      </xdr:nvCxnSpPr>
      <xdr:spPr>
        <a:xfrm>
          <a:off x="21323300" y="1294861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42295</xdr:rowOff>
    </xdr:from>
    <xdr:ext cx="534377" cy="259045"/>
    <xdr:sp macro="" textlink="">
      <xdr:nvSpPr>
        <xdr:cNvPr id="858" name="繰出金平均値テキスト"/>
        <xdr:cNvSpPr txBox="1"/>
      </xdr:nvSpPr>
      <xdr:spPr>
        <a:xfrm>
          <a:off x="22212300" y="1290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9" name="フローチャート: 判断 858"/>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89865</xdr:rowOff>
    </xdr:from>
    <xdr:to>
      <xdr:col>111</xdr:col>
      <xdr:colOff>177800</xdr:colOff>
      <xdr:row>75</xdr:row>
      <xdr:rowOff>126288</xdr:rowOff>
    </xdr:to>
    <xdr:cxnSp macro="">
      <xdr:nvCxnSpPr>
        <xdr:cNvPr id="860" name="直線コネクタ 859"/>
        <xdr:cNvCxnSpPr/>
      </xdr:nvCxnSpPr>
      <xdr:spPr>
        <a:xfrm flipV="1">
          <a:off x="20434300" y="12948615"/>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61" name="フローチャート: 判断 860"/>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62" name="テキスト ボックス 861"/>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31344</xdr:rowOff>
    </xdr:from>
    <xdr:to>
      <xdr:col>107</xdr:col>
      <xdr:colOff>50800</xdr:colOff>
      <xdr:row>75</xdr:row>
      <xdr:rowOff>126288</xdr:rowOff>
    </xdr:to>
    <xdr:cxnSp macro="">
      <xdr:nvCxnSpPr>
        <xdr:cNvPr id="863" name="直線コネクタ 862"/>
        <xdr:cNvCxnSpPr/>
      </xdr:nvCxnSpPr>
      <xdr:spPr>
        <a:xfrm>
          <a:off x="19545300" y="12718644"/>
          <a:ext cx="889000" cy="2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4" name="フローチャート: 判断 863"/>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63822</xdr:rowOff>
    </xdr:from>
    <xdr:ext cx="534377" cy="259045"/>
    <xdr:sp macro="" textlink="">
      <xdr:nvSpPr>
        <xdr:cNvPr id="865" name="テキスト ボックス 864"/>
        <xdr:cNvSpPr txBox="1"/>
      </xdr:nvSpPr>
      <xdr:spPr>
        <a:xfrm>
          <a:off x="20167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31344</xdr:rowOff>
    </xdr:from>
    <xdr:to>
      <xdr:col>102</xdr:col>
      <xdr:colOff>114300</xdr:colOff>
      <xdr:row>75</xdr:row>
      <xdr:rowOff>20980</xdr:rowOff>
    </xdr:to>
    <xdr:cxnSp macro="">
      <xdr:nvCxnSpPr>
        <xdr:cNvPr id="866" name="直線コネクタ 865"/>
        <xdr:cNvCxnSpPr/>
      </xdr:nvCxnSpPr>
      <xdr:spPr>
        <a:xfrm flipV="1">
          <a:off x="18656300" y="12718644"/>
          <a:ext cx="889000" cy="1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7" name="フローチャート: 判断 866"/>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132859</xdr:rowOff>
    </xdr:from>
    <xdr:ext cx="534377" cy="259045"/>
    <xdr:sp macro="" textlink="">
      <xdr:nvSpPr>
        <xdr:cNvPr id="868" name="テキスト ボックス 867"/>
        <xdr:cNvSpPr txBox="1"/>
      </xdr:nvSpPr>
      <xdr:spPr>
        <a:xfrm>
          <a:off x="19278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9" name="フローチャート: 判断 868"/>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160634</xdr:rowOff>
    </xdr:from>
    <xdr:ext cx="534377" cy="259045"/>
    <xdr:sp macro="" textlink="">
      <xdr:nvSpPr>
        <xdr:cNvPr id="870" name="テキスト ボックス 869"/>
        <xdr:cNvSpPr txBox="1"/>
      </xdr:nvSpPr>
      <xdr:spPr>
        <a:xfrm>
          <a:off x="18389111" y="131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43980</xdr:rowOff>
    </xdr:from>
    <xdr:to>
      <xdr:col>116</xdr:col>
      <xdr:colOff>114300</xdr:colOff>
      <xdr:row>75</xdr:row>
      <xdr:rowOff>145580</xdr:rowOff>
    </xdr:to>
    <xdr:sp macro="" textlink="">
      <xdr:nvSpPr>
        <xdr:cNvPr id="876" name="楕円 875"/>
        <xdr:cNvSpPr/>
      </xdr:nvSpPr>
      <xdr:spPr>
        <a:xfrm>
          <a:off x="221107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66857</xdr:rowOff>
    </xdr:from>
    <xdr:ext cx="534377" cy="259045"/>
    <xdr:sp macro="" textlink="">
      <xdr:nvSpPr>
        <xdr:cNvPr id="877" name="繰出金該当値テキスト"/>
        <xdr:cNvSpPr txBox="1"/>
      </xdr:nvSpPr>
      <xdr:spPr>
        <a:xfrm>
          <a:off x="22212300" y="127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39065</xdr:rowOff>
    </xdr:from>
    <xdr:to>
      <xdr:col>112</xdr:col>
      <xdr:colOff>38100</xdr:colOff>
      <xdr:row>75</xdr:row>
      <xdr:rowOff>140665</xdr:rowOff>
    </xdr:to>
    <xdr:sp macro="" textlink="">
      <xdr:nvSpPr>
        <xdr:cNvPr id="878" name="楕円 877"/>
        <xdr:cNvSpPr/>
      </xdr:nvSpPr>
      <xdr:spPr>
        <a:xfrm>
          <a:off x="21272500" y="128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131793</xdr:rowOff>
    </xdr:from>
    <xdr:ext cx="534377" cy="259045"/>
    <xdr:sp macro="" textlink="">
      <xdr:nvSpPr>
        <xdr:cNvPr id="879" name="テキスト ボックス 878"/>
        <xdr:cNvSpPr txBox="1"/>
      </xdr:nvSpPr>
      <xdr:spPr>
        <a:xfrm>
          <a:off x="21056111" y="129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75488</xdr:rowOff>
    </xdr:from>
    <xdr:to>
      <xdr:col>107</xdr:col>
      <xdr:colOff>101600</xdr:colOff>
      <xdr:row>76</xdr:row>
      <xdr:rowOff>5638</xdr:rowOff>
    </xdr:to>
    <xdr:sp macro="" textlink="">
      <xdr:nvSpPr>
        <xdr:cNvPr id="880" name="楕円 879"/>
        <xdr:cNvSpPr/>
      </xdr:nvSpPr>
      <xdr:spPr>
        <a:xfrm>
          <a:off x="20383500" y="129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22165</xdr:rowOff>
    </xdr:from>
    <xdr:ext cx="534377" cy="259045"/>
    <xdr:sp macro="" textlink="">
      <xdr:nvSpPr>
        <xdr:cNvPr id="881" name="テキスト ボックス 880"/>
        <xdr:cNvSpPr txBox="1"/>
      </xdr:nvSpPr>
      <xdr:spPr>
        <a:xfrm>
          <a:off x="20167111" y="12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151994</xdr:rowOff>
    </xdr:from>
    <xdr:to>
      <xdr:col>102</xdr:col>
      <xdr:colOff>165100</xdr:colOff>
      <xdr:row>74</xdr:row>
      <xdr:rowOff>82144</xdr:rowOff>
    </xdr:to>
    <xdr:sp macro="" textlink="">
      <xdr:nvSpPr>
        <xdr:cNvPr id="882" name="楕円 881"/>
        <xdr:cNvSpPr/>
      </xdr:nvSpPr>
      <xdr:spPr>
        <a:xfrm>
          <a:off x="19494500" y="126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98671</xdr:rowOff>
    </xdr:from>
    <xdr:ext cx="534377" cy="259045"/>
    <xdr:sp macro="" textlink="">
      <xdr:nvSpPr>
        <xdr:cNvPr id="883" name="テキスト ボックス 882"/>
        <xdr:cNvSpPr txBox="1"/>
      </xdr:nvSpPr>
      <xdr:spPr>
        <a:xfrm>
          <a:off x="19278111" y="124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141630</xdr:rowOff>
    </xdr:from>
    <xdr:to>
      <xdr:col>98</xdr:col>
      <xdr:colOff>38100</xdr:colOff>
      <xdr:row>75</xdr:row>
      <xdr:rowOff>71780</xdr:rowOff>
    </xdr:to>
    <xdr:sp macro="" textlink="">
      <xdr:nvSpPr>
        <xdr:cNvPr id="884" name="楕円 883"/>
        <xdr:cNvSpPr/>
      </xdr:nvSpPr>
      <xdr:spPr>
        <a:xfrm>
          <a:off x="18605500" y="128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88307</xdr:rowOff>
    </xdr:from>
    <xdr:ext cx="534377" cy="259045"/>
    <xdr:sp macro="" textlink="">
      <xdr:nvSpPr>
        <xdr:cNvPr id="885" name="テキスト ボックス 884"/>
        <xdr:cNvSpPr txBox="1"/>
      </xdr:nvSpPr>
      <xdr:spPr>
        <a:xfrm>
          <a:off x="18389111" y="126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405,338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82,813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と比べて高い水準にある。これは、生活保護率が高いことにより生活保護費が類似団体・県平均と比較して多いことが主な要因である。資格審査等の適正化、就労や自立支援の指導などにより扶助費の増加を抑える施策を推進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64,450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円となっており、類似団体平均と比較して一人当たりコストが高い状況となっており、対前年度比は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68,126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％）の減となっている。これは、近年の新庁舎建設、工業団地上水道施設整備事業等の終了によるものであり、平成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％減となっている。今後は、公共施設総合管理計画等に基づき、事業の取捨選択を徹底していくことで、事業費の減少を目指すこととしている。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55,057
52,758
123.03
23,676,910
22,316,686
890,560
13,143,346
31,962,532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124460</xdr:rowOff>
    </xdr:from>
    <xdr:to>
      <xdr:col>24</xdr:col>
      <xdr:colOff>63500</xdr:colOff>
      <xdr:row>33</xdr:row>
      <xdr:rowOff>168656</xdr:rowOff>
    </xdr:to>
    <xdr:cxnSp macro="">
      <xdr:nvCxnSpPr>
        <xdr:cNvPr id="61" name="直線コネクタ 60"/>
        <xdr:cNvCxnSpPr/>
      </xdr:nvCxnSpPr>
      <xdr:spPr>
        <a:xfrm>
          <a:off x="3797300" y="5782310"/>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140479</xdr:rowOff>
    </xdr:from>
    <xdr:ext cx="469744" cy="259045"/>
    <xdr:sp macro="" textlink="">
      <xdr:nvSpPr>
        <xdr:cNvPr id="62" name="議会費平均値テキスト"/>
        <xdr:cNvSpPr txBox="1"/>
      </xdr:nvSpPr>
      <xdr:spPr>
        <a:xfrm>
          <a:off x="4686300" y="57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75692</xdr:rowOff>
    </xdr:from>
    <xdr:to>
      <xdr:col>19</xdr:col>
      <xdr:colOff>177800</xdr:colOff>
      <xdr:row>33</xdr:row>
      <xdr:rowOff>124460</xdr:rowOff>
    </xdr:to>
    <xdr:cxnSp macro="">
      <xdr:nvCxnSpPr>
        <xdr:cNvPr id="64" name="直線コネクタ 63"/>
        <xdr:cNvCxnSpPr/>
      </xdr:nvCxnSpPr>
      <xdr:spPr>
        <a:xfrm>
          <a:off x="2908300" y="556209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103141</xdr:rowOff>
    </xdr:from>
    <xdr:ext cx="469744" cy="259045"/>
    <xdr:sp macro="" textlink="">
      <xdr:nvSpPr>
        <xdr:cNvPr id="66" name="テキスト ボックス 65"/>
        <xdr:cNvSpPr txBox="1"/>
      </xdr:nvSpPr>
      <xdr:spPr>
        <a:xfrm>
          <a:off x="3562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32258</xdr:rowOff>
    </xdr:from>
    <xdr:to>
      <xdr:col>15</xdr:col>
      <xdr:colOff>50800</xdr:colOff>
      <xdr:row>32</xdr:row>
      <xdr:rowOff>75692</xdr:rowOff>
    </xdr:to>
    <xdr:cxnSp macro="">
      <xdr:nvCxnSpPr>
        <xdr:cNvPr id="67" name="直線コネクタ 66"/>
        <xdr:cNvCxnSpPr/>
      </xdr:nvCxnSpPr>
      <xdr:spPr>
        <a:xfrm>
          <a:off x="2019300" y="55186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24130</xdr:rowOff>
    </xdr:from>
    <xdr:to>
      <xdr:col>15</xdr:col>
      <xdr:colOff>101600</xdr:colOff>
      <xdr:row>33</xdr:row>
      <xdr:rowOff>125730</xdr:rowOff>
    </xdr:to>
    <xdr:sp macro="" textlink="">
      <xdr:nvSpPr>
        <xdr:cNvPr id="68" name="フローチャート: 判断 67"/>
        <xdr:cNvSpPr/>
      </xdr:nvSpPr>
      <xdr:spPr>
        <a:xfrm>
          <a:off x="2857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116857</xdr:rowOff>
    </xdr:from>
    <xdr:ext cx="469744" cy="259045"/>
    <xdr:sp macro="" textlink="">
      <xdr:nvSpPr>
        <xdr:cNvPr id="69" name="テキスト ボックス 68"/>
        <xdr:cNvSpPr txBox="1"/>
      </xdr:nvSpPr>
      <xdr:spPr>
        <a:xfrm>
          <a:off x="2673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17780</xdr:rowOff>
    </xdr:from>
    <xdr:to>
      <xdr:col>10</xdr:col>
      <xdr:colOff>114300</xdr:colOff>
      <xdr:row>32</xdr:row>
      <xdr:rowOff>32258</xdr:rowOff>
    </xdr:to>
    <xdr:cxnSp macro="">
      <xdr:nvCxnSpPr>
        <xdr:cNvPr id="70" name="直線コネクタ 69"/>
        <xdr:cNvCxnSpPr/>
      </xdr:nvCxnSpPr>
      <xdr:spPr>
        <a:xfrm>
          <a:off x="1130300" y="55041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93997</xdr:rowOff>
    </xdr:from>
    <xdr:ext cx="469744" cy="259045"/>
    <xdr:sp macro="" textlink="">
      <xdr:nvSpPr>
        <xdr:cNvPr id="72" name="テキスト ボックス 71"/>
        <xdr:cNvSpPr txBox="1"/>
      </xdr:nvSpPr>
      <xdr:spPr>
        <a:xfrm>
          <a:off x="1784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117856</xdr:rowOff>
    </xdr:from>
    <xdr:to>
      <xdr:col>24</xdr:col>
      <xdr:colOff>114300</xdr:colOff>
      <xdr:row>34</xdr:row>
      <xdr:rowOff>48006</xdr:rowOff>
    </xdr:to>
    <xdr:sp macro="" textlink="">
      <xdr:nvSpPr>
        <xdr:cNvPr id="80" name="楕円 79"/>
        <xdr:cNvSpPr/>
      </xdr:nvSpPr>
      <xdr:spPr>
        <a:xfrm>
          <a:off x="45847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140733</xdr:rowOff>
    </xdr:from>
    <xdr:ext cx="469744" cy="259045"/>
    <xdr:sp macro="" textlink="">
      <xdr:nvSpPr>
        <xdr:cNvPr id="81" name="議会費該当値テキスト"/>
        <xdr:cNvSpPr txBox="1"/>
      </xdr:nvSpPr>
      <xdr:spPr>
        <a:xfrm>
          <a:off x="4686300"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73660</xdr:rowOff>
    </xdr:from>
    <xdr:to>
      <xdr:col>20</xdr:col>
      <xdr:colOff>38100</xdr:colOff>
      <xdr:row>34</xdr:row>
      <xdr:rowOff>3810</xdr:rowOff>
    </xdr:to>
    <xdr:sp macro="" textlink="">
      <xdr:nvSpPr>
        <xdr:cNvPr id="82" name="楕円 81"/>
        <xdr:cNvSpPr/>
      </xdr:nvSpPr>
      <xdr:spPr>
        <a:xfrm>
          <a:off x="3746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20337</xdr:rowOff>
    </xdr:from>
    <xdr:ext cx="469744" cy="259045"/>
    <xdr:sp macro="" textlink="">
      <xdr:nvSpPr>
        <xdr:cNvPr id="83" name="テキスト ボックス 82"/>
        <xdr:cNvSpPr txBox="1"/>
      </xdr:nvSpPr>
      <xdr:spPr>
        <a:xfrm>
          <a:off x="3562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24892</xdr:rowOff>
    </xdr:from>
    <xdr:to>
      <xdr:col>15</xdr:col>
      <xdr:colOff>101600</xdr:colOff>
      <xdr:row>32</xdr:row>
      <xdr:rowOff>126492</xdr:rowOff>
    </xdr:to>
    <xdr:sp macro="" textlink="">
      <xdr:nvSpPr>
        <xdr:cNvPr id="84" name="楕円 83"/>
        <xdr:cNvSpPr/>
      </xdr:nvSpPr>
      <xdr:spPr>
        <a:xfrm>
          <a:off x="2857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143019</xdr:rowOff>
    </xdr:from>
    <xdr:ext cx="469744" cy="259045"/>
    <xdr:sp macro="" textlink="">
      <xdr:nvSpPr>
        <xdr:cNvPr id="85" name="テキスト ボックス 84"/>
        <xdr:cNvSpPr txBox="1"/>
      </xdr:nvSpPr>
      <xdr:spPr>
        <a:xfrm>
          <a:off x="2673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152908</xdr:rowOff>
    </xdr:from>
    <xdr:to>
      <xdr:col>10</xdr:col>
      <xdr:colOff>165100</xdr:colOff>
      <xdr:row>32</xdr:row>
      <xdr:rowOff>83058</xdr:rowOff>
    </xdr:to>
    <xdr:sp macro="" textlink="">
      <xdr:nvSpPr>
        <xdr:cNvPr id="86" name="楕円 85"/>
        <xdr:cNvSpPr/>
      </xdr:nvSpPr>
      <xdr:spPr>
        <a:xfrm>
          <a:off x="1968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99585</xdr:rowOff>
    </xdr:from>
    <xdr:ext cx="469744" cy="259045"/>
    <xdr:sp macro="" textlink="">
      <xdr:nvSpPr>
        <xdr:cNvPr id="87" name="テキスト ボックス 86"/>
        <xdr:cNvSpPr txBox="1"/>
      </xdr:nvSpPr>
      <xdr:spPr>
        <a:xfrm>
          <a:off x="1784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138430</xdr:rowOff>
    </xdr:from>
    <xdr:to>
      <xdr:col>6</xdr:col>
      <xdr:colOff>38100</xdr:colOff>
      <xdr:row>32</xdr:row>
      <xdr:rowOff>68580</xdr:rowOff>
    </xdr:to>
    <xdr:sp macro="" textlink="">
      <xdr:nvSpPr>
        <xdr:cNvPr id="88" name="楕円 87"/>
        <xdr:cNvSpPr/>
      </xdr:nvSpPr>
      <xdr:spPr>
        <a:xfrm>
          <a:off x="1079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85107</xdr:rowOff>
    </xdr:from>
    <xdr:ext cx="469744" cy="259045"/>
    <xdr:sp macro="" textlink="">
      <xdr:nvSpPr>
        <xdr:cNvPr id="89" name="テキスト ボックス 88"/>
        <xdr:cNvSpPr txBox="1"/>
      </xdr:nvSpPr>
      <xdr:spPr>
        <a:xfrm>
          <a:off x="895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70823</xdr:rowOff>
    </xdr:from>
    <xdr:to>
      <xdr:col>24</xdr:col>
      <xdr:colOff>62865</xdr:colOff>
      <xdr:row>59</xdr:row>
      <xdr:rowOff>5558</xdr:rowOff>
    </xdr:to>
    <xdr:cxnSp macro="">
      <xdr:nvCxnSpPr>
        <xdr:cNvPr id="112" name="直線コネクタ 111"/>
        <xdr:cNvCxnSpPr/>
      </xdr:nvCxnSpPr>
      <xdr:spPr>
        <a:xfrm flipV="1">
          <a:off x="4633595" y="8986223"/>
          <a:ext cx="1270" cy="11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9385</xdr:rowOff>
    </xdr:from>
    <xdr:ext cx="534377" cy="259045"/>
    <xdr:sp macro="" textlink="">
      <xdr:nvSpPr>
        <xdr:cNvPr id="113" name="総務費最小値テキスト"/>
        <xdr:cNvSpPr txBox="1"/>
      </xdr:nvSpPr>
      <xdr:spPr>
        <a:xfrm>
          <a:off x="4686300" y="101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5558</xdr:rowOff>
    </xdr:from>
    <xdr:to>
      <xdr:col>24</xdr:col>
      <xdr:colOff>152400</xdr:colOff>
      <xdr:row>59</xdr:row>
      <xdr:rowOff>5558</xdr:rowOff>
    </xdr:to>
    <xdr:cxnSp macro="">
      <xdr:nvCxnSpPr>
        <xdr:cNvPr id="114" name="直線コネクタ 113"/>
        <xdr:cNvCxnSpPr/>
      </xdr:nvCxnSpPr>
      <xdr:spPr>
        <a:xfrm>
          <a:off x="4546600" y="1012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17500</xdr:rowOff>
    </xdr:from>
    <xdr:ext cx="534377" cy="259045"/>
    <xdr:sp macro="" textlink="">
      <xdr:nvSpPr>
        <xdr:cNvPr id="115" name="総務費最大値テキスト"/>
        <xdr:cNvSpPr txBox="1"/>
      </xdr:nvSpPr>
      <xdr:spPr>
        <a:xfrm>
          <a:off x="4686300" y="876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70823</xdr:rowOff>
    </xdr:from>
    <xdr:to>
      <xdr:col>24</xdr:col>
      <xdr:colOff>152400</xdr:colOff>
      <xdr:row>52</xdr:row>
      <xdr:rowOff>70823</xdr:rowOff>
    </xdr:to>
    <xdr:cxnSp macro="">
      <xdr:nvCxnSpPr>
        <xdr:cNvPr id="116" name="直線コネクタ 115"/>
        <xdr:cNvCxnSpPr/>
      </xdr:nvCxnSpPr>
      <xdr:spPr>
        <a:xfrm>
          <a:off x="4546600" y="89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169556</xdr:rowOff>
    </xdr:from>
    <xdr:to>
      <xdr:col>24</xdr:col>
      <xdr:colOff>63500</xdr:colOff>
      <xdr:row>55</xdr:row>
      <xdr:rowOff>113205</xdr:rowOff>
    </xdr:to>
    <xdr:cxnSp macro="">
      <xdr:nvCxnSpPr>
        <xdr:cNvPr id="117" name="直線コネクタ 116"/>
        <xdr:cNvCxnSpPr/>
      </xdr:nvCxnSpPr>
      <xdr:spPr>
        <a:xfrm>
          <a:off x="3797300" y="8742056"/>
          <a:ext cx="838200" cy="80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99240</xdr:rowOff>
    </xdr:from>
    <xdr:ext cx="534377" cy="259045"/>
    <xdr:sp macro="" textlink="">
      <xdr:nvSpPr>
        <xdr:cNvPr id="118" name="総務費平均値テキスト"/>
        <xdr:cNvSpPr txBox="1"/>
      </xdr:nvSpPr>
      <xdr:spPr>
        <a:xfrm>
          <a:off x="4686300" y="9528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120813</xdr:rowOff>
    </xdr:from>
    <xdr:to>
      <xdr:col>24</xdr:col>
      <xdr:colOff>114300</xdr:colOff>
      <xdr:row>56</xdr:row>
      <xdr:rowOff>50963</xdr:rowOff>
    </xdr:to>
    <xdr:sp macro="" textlink="">
      <xdr:nvSpPr>
        <xdr:cNvPr id="119" name="フローチャート: 判断 118"/>
        <xdr:cNvSpPr/>
      </xdr:nvSpPr>
      <xdr:spPr>
        <a:xfrm>
          <a:off x="45847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169556</xdr:rowOff>
    </xdr:from>
    <xdr:to>
      <xdr:col>19</xdr:col>
      <xdr:colOff>177800</xdr:colOff>
      <xdr:row>54</xdr:row>
      <xdr:rowOff>53289</xdr:rowOff>
    </xdr:to>
    <xdr:cxnSp macro="">
      <xdr:nvCxnSpPr>
        <xdr:cNvPr id="120" name="直線コネクタ 119"/>
        <xdr:cNvCxnSpPr/>
      </xdr:nvCxnSpPr>
      <xdr:spPr>
        <a:xfrm flipV="1">
          <a:off x="2908300" y="8742056"/>
          <a:ext cx="889000" cy="5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76647</xdr:rowOff>
    </xdr:from>
    <xdr:to>
      <xdr:col>20</xdr:col>
      <xdr:colOff>38100</xdr:colOff>
      <xdr:row>55</xdr:row>
      <xdr:rowOff>6797</xdr:rowOff>
    </xdr:to>
    <xdr:sp macro="" textlink="">
      <xdr:nvSpPr>
        <xdr:cNvPr id="121" name="フローチャート: 判断 120"/>
        <xdr:cNvSpPr/>
      </xdr:nvSpPr>
      <xdr:spPr>
        <a:xfrm>
          <a:off x="3746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169374</xdr:rowOff>
    </xdr:from>
    <xdr:ext cx="534377" cy="259045"/>
    <xdr:sp macro="" textlink="">
      <xdr:nvSpPr>
        <xdr:cNvPr id="122" name="テキスト ボックス 121"/>
        <xdr:cNvSpPr txBox="1"/>
      </xdr:nvSpPr>
      <xdr:spPr>
        <a:xfrm>
          <a:off x="3530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53289</xdr:rowOff>
    </xdr:from>
    <xdr:to>
      <xdr:col>15</xdr:col>
      <xdr:colOff>50800</xdr:colOff>
      <xdr:row>56</xdr:row>
      <xdr:rowOff>164115</xdr:rowOff>
    </xdr:to>
    <xdr:cxnSp macro="">
      <xdr:nvCxnSpPr>
        <xdr:cNvPr id="123" name="直線コネクタ 122"/>
        <xdr:cNvCxnSpPr/>
      </xdr:nvCxnSpPr>
      <xdr:spPr>
        <a:xfrm flipV="1">
          <a:off x="2019300" y="9311589"/>
          <a:ext cx="889000" cy="45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59251</xdr:rowOff>
    </xdr:from>
    <xdr:to>
      <xdr:col>15</xdr:col>
      <xdr:colOff>101600</xdr:colOff>
      <xdr:row>54</xdr:row>
      <xdr:rowOff>160851</xdr:rowOff>
    </xdr:to>
    <xdr:sp macro="" textlink="">
      <xdr:nvSpPr>
        <xdr:cNvPr id="124" name="フローチャート: 判断 123"/>
        <xdr:cNvSpPr/>
      </xdr:nvSpPr>
      <xdr:spPr>
        <a:xfrm>
          <a:off x="2857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151978</xdr:rowOff>
    </xdr:from>
    <xdr:ext cx="534377" cy="259045"/>
    <xdr:sp macro="" textlink="">
      <xdr:nvSpPr>
        <xdr:cNvPr id="125" name="テキスト ボックス 124"/>
        <xdr:cNvSpPr txBox="1"/>
      </xdr:nvSpPr>
      <xdr:spPr>
        <a:xfrm>
          <a:off x="2641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164115</xdr:rowOff>
    </xdr:from>
    <xdr:to>
      <xdr:col>10</xdr:col>
      <xdr:colOff>114300</xdr:colOff>
      <xdr:row>57</xdr:row>
      <xdr:rowOff>101021</xdr:rowOff>
    </xdr:to>
    <xdr:cxnSp macro="">
      <xdr:nvCxnSpPr>
        <xdr:cNvPr id="126" name="直線コネクタ 125"/>
        <xdr:cNvCxnSpPr/>
      </xdr:nvCxnSpPr>
      <xdr:spPr>
        <a:xfrm flipV="1">
          <a:off x="1130300" y="9765315"/>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74133</xdr:rowOff>
    </xdr:from>
    <xdr:to>
      <xdr:col>10</xdr:col>
      <xdr:colOff>165100</xdr:colOff>
      <xdr:row>56</xdr:row>
      <xdr:rowOff>4283</xdr:rowOff>
    </xdr:to>
    <xdr:sp macro="" textlink="">
      <xdr:nvSpPr>
        <xdr:cNvPr id="127" name="フローチャート: 判断 126"/>
        <xdr:cNvSpPr/>
      </xdr:nvSpPr>
      <xdr:spPr>
        <a:xfrm>
          <a:off x="1968500" y="950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20810</xdr:rowOff>
    </xdr:from>
    <xdr:ext cx="534377" cy="259045"/>
    <xdr:sp macro="" textlink="">
      <xdr:nvSpPr>
        <xdr:cNvPr id="128" name="テキスト ボックス 127"/>
        <xdr:cNvSpPr txBox="1"/>
      </xdr:nvSpPr>
      <xdr:spPr>
        <a:xfrm>
          <a:off x="1752111" y="92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3266</xdr:rowOff>
    </xdr:from>
    <xdr:to>
      <xdr:col>6</xdr:col>
      <xdr:colOff>38100</xdr:colOff>
      <xdr:row>55</xdr:row>
      <xdr:rowOff>104866</xdr:rowOff>
    </xdr:to>
    <xdr:sp macro="" textlink="">
      <xdr:nvSpPr>
        <xdr:cNvPr id="129" name="フローチャート: 判断 128"/>
        <xdr:cNvSpPr/>
      </xdr:nvSpPr>
      <xdr:spPr>
        <a:xfrm>
          <a:off x="1079500" y="943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121393</xdr:rowOff>
    </xdr:from>
    <xdr:ext cx="534377" cy="259045"/>
    <xdr:sp macro="" textlink="">
      <xdr:nvSpPr>
        <xdr:cNvPr id="130" name="テキスト ボックス 129"/>
        <xdr:cNvSpPr txBox="1"/>
      </xdr:nvSpPr>
      <xdr:spPr>
        <a:xfrm>
          <a:off x="863111" y="92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62405</xdr:rowOff>
    </xdr:from>
    <xdr:to>
      <xdr:col>24</xdr:col>
      <xdr:colOff>114300</xdr:colOff>
      <xdr:row>55</xdr:row>
      <xdr:rowOff>164005</xdr:rowOff>
    </xdr:to>
    <xdr:sp macro="" textlink="">
      <xdr:nvSpPr>
        <xdr:cNvPr id="136" name="楕円 135"/>
        <xdr:cNvSpPr/>
      </xdr:nvSpPr>
      <xdr:spPr>
        <a:xfrm>
          <a:off x="4584700" y="94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85282</xdr:rowOff>
    </xdr:from>
    <xdr:ext cx="534377" cy="259045"/>
    <xdr:sp macro="" textlink="">
      <xdr:nvSpPr>
        <xdr:cNvPr id="137" name="総務費該当値テキスト"/>
        <xdr:cNvSpPr txBox="1"/>
      </xdr:nvSpPr>
      <xdr:spPr>
        <a:xfrm>
          <a:off x="4686300" y="93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118756</xdr:rowOff>
    </xdr:from>
    <xdr:to>
      <xdr:col>20</xdr:col>
      <xdr:colOff>38100</xdr:colOff>
      <xdr:row>51</xdr:row>
      <xdr:rowOff>48906</xdr:rowOff>
    </xdr:to>
    <xdr:sp macro="" textlink="">
      <xdr:nvSpPr>
        <xdr:cNvPr id="138" name="楕円 137"/>
        <xdr:cNvSpPr/>
      </xdr:nvSpPr>
      <xdr:spPr>
        <a:xfrm>
          <a:off x="3746500" y="86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65433</xdr:rowOff>
    </xdr:from>
    <xdr:ext cx="534377" cy="259045"/>
    <xdr:sp macro="" textlink="">
      <xdr:nvSpPr>
        <xdr:cNvPr id="139" name="テキスト ボックス 138"/>
        <xdr:cNvSpPr txBox="1"/>
      </xdr:nvSpPr>
      <xdr:spPr>
        <a:xfrm>
          <a:off x="3530111" y="8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2489</xdr:rowOff>
    </xdr:from>
    <xdr:to>
      <xdr:col>15</xdr:col>
      <xdr:colOff>101600</xdr:colOff>
      <xdr:row>54</xdr:row>
      <xdr:rowOff>104089</xdr:rowOff>
    </xdr:to>
    <xdr:sp macro="" textlink="">
      <xdr:nvSpPr>
        <xdr:cNvPr id="140" name="楕円 139"/>
        <xdr:cNvSpPr/>
      </xdr:nvSpPr>
      <xdr:spPr>
        <a:xfrm>
          <a:off x="2857500" y="92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120616</xdr:rowOff>
    </xdr:from>
    <xdr:ext cx="534377" cy="259045"/>
    <xdr:sp macro="" textlink="">
      <xdr:nvSpPr>
        <xdr:cNvPr id="141" name="テキスト ボックス 140"/>
        <xdr:cNvSpPr txBox="1"/>
      </xdr:nvSpPr>
      <xdr:spPr>
        <a:xfrm>
          <a:off x="2641111" y="90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113315</xdr:rowOff>
    </xdr:from>
    <xdr:to>
      <xdr:col>10</xdr:col>
      <xdr:colOff>165100</xdr:colOff>
      <xdr:row>57</xdr:row>
      <xdr:rowOff>43465</xdr:rowOff>
    </xdr:to>
    <xdr:sp macro="" textlink="">
      <xdr:nvSpPr>
        <xdr:cNvPr id="142" name="楕円 141"/>
        <xdr:cNvSpPr/>
      </xdr:nvSpPr>
      <xdr:spPr>
        <a:xfrm>
          <a:off x="1968500" y="9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34592</xdr:rowOff>
    </xdr:from>
    <xdr:ext cx="534377" cy="259045"/>
    <xdr:sp macro="" textlink="">
      <xdr:nvSpPr>
        <xdr:cNvPr id="143" name="テキスト ボックス 142"/>
        <xdr:cNvSpPr txBox="1"/>
      </xdr:nvSpPr>
      <xdr:spPr>
        <a:xfrm>
          <a:off x="1752111" y="98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50221</xdr:rowOff>
    </xdr:from>
    <xdr:to>
      <xdr:col>6</xdr:col>
      <xdr:colOff>38100</xdr:colOff>
      <xdr:row>57</xdr:row>
      <xdr:rowOff>151821</xdr:rowOff>
    </xdr:to>
    <xdr:sp macro="" textlink="">
      <xdr:nvSpPr>
        <xdr:cNvPr id="144" name="楕円 143"/>
        <xdr:cNvSpPr/>
      </xdr:nvSpPr>
      <xdr:spPr>
        <a:xfrm>
          <a:off x="1079500" y="98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142948</xdr:rowOff>
    </xdr:from>
    <xdr:ext cx="534377" cy="259045"/>
    <xdr:sp macro="" textlink="">
      <xdr:nvSpPr>
        <xdr:cNvPr id="145" name="テキスト ボックス 144"/>
        <xdr:cNvSpPr txBox="1"/>
      </xdr:nvSpPr>
      <xdr:spPr>
        <a:xfrm>
          <a:off x="863111" y="991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68" name="直線コネクタ 167"/>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69"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0" name="直線コネクタ 169"/>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1"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2" name="直線コネクタ 171"/>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20864</xdr:rowOff>
    </xdr:from>
    <xdr:to>
      <xdr:col>24</xdr:col>
      <xdr:colOff>63500</xdr:colOff>
      <xdr:row>78</xdr:row>
      <xdr:rowOff>20882</xdr:rowOff>
    </xdr:to>
    <xdr:cxnSp macro="">
      <xdr:nvCxnSpPr>
        <xdr:cNvPr id="173" name="直線コネクタ 172"/>
        <xdr:cNvCxnSpPr/>
      </xdr:nvCxnSpPr>
      <xdr:spPr>
        <a:xfrm flipV="1">
          <a:off x="3797300" y="1339396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4"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5" name="フローチャート: 判断 174"/>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20882</xdr:rowOff>
    </xdr:from>
    <xdr:to>
      <xdr:col>19</xdr:col>
      <xdr:colOff>177800</xdr:colOff>
      <xdr:row>78</xdr:row>
      <xdr:rowOff>48214</xdr:rowOff>
    </xdr:to>
    <xdr:cxnSp macro="">
      <xdr:nvCxnSpPr>
        <xdr:cNvPr id="176" name="直線コネクタ 175"/>
        <xdr:cNvCxnSpPr/>
      </xdr:nvCxnSpPr>
      <xdr:spPr>
        <a:xfrm flipV="1">
          <a:off x="2908300" y="13393982"/>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77" name="フローチャート: 判断 176"/>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118037</xdr:rowOff>
    </xdr:from>
    <xdr:ext cx="599010" cy="259045"/>
    <xdr:sp macro="" textlink="">
      <xdr:nvSpPr>
        <xdr:cNvPr id="178" name="テキスト ボックス 177"/>
        <xdr:cNvSpPr txBox="1"/>
      </xdr:nvSpPr>
      <xdr:spPr>
        <a:xfrm>
          <a:off x="3497795" y="129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152071</xdr:rowOff>
    </xdr:from>
    <xdr:to>
      <xdr:col>15</xdr:col>
      <xdr:colOff>50800</xdr:colOff>
      <xdr:row>78</xdr:row>
      <xdr:rowOff>48214</xdr:rowOff>
    </xdr:to>
    <xdr:cxnSp macro="">
      <xdr:nvCxnSpPr>
        <xdr:cNvPr id="179" name="直線コネクタ 178"/>
        <xdr:cNvCxnSpPr/>
      </xdr:nvCxnSpPr>
      <xdr:spPr>
        <a:xfrm>
          <a:off x="2019300" y="13353721"/>
          <a:ext cx="889000" cy="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0" name="フローチャート: 判断 179"/>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130598</xdr:rowOff>
    </xdr:from>
    <xdr:ext cx="599010" cy="259045"/>
    <xdr:sp macro="" textlink="">
      <xdr:nvSpPr>
        <xdr:cNvPr id="181" name="テキスト ボックス 180"/>
        <xdr:cNvSpPr txBox="1"/>
      </xdr:nvSpPr>
      <xdr:spPr>
        <a:xfrm>
          <a:off x="2608795"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152071</xdr:rowOff>
    </xdr:from>
    <xdr:to>
      <xdr:col>10</xdr:col>
      <xdr:colOff>114300</xdr:colOff>
      <xdr:row>78</xdr:row>
      <xdr:rowOff>24243</xdr:rowOff>
    </xdr:to>
    <xdr:cxnSp macro="">
      <xdr:nvCxnSpPr>
        <xdr:cNvPr id="182" name="直線コネクタ 181"/>
        <xdr:cNvCxnSpPr/>
      </xdr:nvCxnSpPr>
      <xdr:spPr>
        <a:xfrm flipV="1">
          <a:off x="1130300" y="13353721"/>
          <a:ext cx="889000" cy="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3" name="フローチャート: 判断 182"/>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4" name="テキスト ボックス 183"/>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5" name="フローチャート: 判断 184"/>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6" name="テキスト ボックス 185"/>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141514</xdr:rowOff>
    </xdr:from>
    <xdr:to>
      <xdr:col>24</xdr:col>
      <xdr:colOff>114300</xdr:colOff>
      <xdr:row>78</xdr:row>
      <xdr:rowOff>71664</xdr:rowOff>
    </xdr:to>
    <xdr:sp macro="" textlink="">
      <xdr:nvSpPr>
        <xdr:cNvPr id="192" name="楕円 191"/>
        <xdr:cNvSpPr/>
      </xdr:nvSpPr>
      <xdr:spPr>
        <a:xfrm>
          <a:off x="4584700" y="133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599010" cy="259045"/>
    <xdr:sp macro="" textlink="">
      <xdr:nvSpPr>
        <xdr:cNvPr id="193" name="民生費該当値テキスト"/>
        <xdr:cNvSpPr txBox="1"/>
      </xdr:nvSpPr>
      <xdr:spPr>
        <a:xfrm>
          <a:off x="4686300" y="132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141532</xdr:rowOff>
    </xdr:from>
    <xdr:to>
      <xdr:col>20</xdr:col>
      <xdr:colOff>38100</xdr:colOff>
      <xdr:row>78</xdr:row>
      <xdr:rowOff>71682</xdr:rowOff>
    </xdr:to>
    <xdr:sp macro="" textlink="">
      <xdr:nvSpPr>
        <xdr:cNvPr id="194" name="楕円 193"/>
        <xdr:cNvSpPr/>
      </xdr:nvSpPr>
      <xdr:spPr>
        <a:xfrm>
          <a:off x="3746500" y="133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62809</xdr:rowOff>
    </xdr:from>
    <xdr:ext cx="599010" cy="259045"/>
    <xdr:sp macro="" textlink="">
      <xdr:nvSpPr>
        <xdr:cNvPr id="195" name="テキスト ボックス 194"/>
        <xdr:cNvSpPr txBox="1"/>
      </xdr:nvSpPr>
      <xdr:spPr>
        <a:xfrm>
          <a:off x="3497795" y="1343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168864</xdr:rowOff>
    </xdr:from>
    <xdr:to>
      <xdr:col>15</xdr:col>
      <xdr:colOff>101600</xdr:colOff>
      <xdr:row>78</xdr:row>
      <xdr:rowOff>99014</xdr:rowOff>
    </xdr:to>
    <xdr:sp macro="" textlink="">
      <xdr:nvSpPr>
        <xdr:cNvPr id="196" name="楕円 195"/>
        <xdr:cNvSpPr/>
      </xdr:nvSpPr>
      <xdr:spPr>
        <a:xfrm>
          <a:off x="2857500" y="133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90141</xdr:rowOff>
    </xdr:from>
    <xdr:ext cx="599010" cy="259045"/>
    <xdr:sp macro="" textlink="">
      <xdr:nvSpPr>
        <xdr:cNvPr id="197" name="テキスト ボックス 196"/>
        <xdr:cNvSpPr txBox="1"/>
      </xdr:nvSpPr>
      <xdr:spPr>
        <a:xfrm>
          <a:off x="2608795" y="134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101271</xdr:rowOff>
    </xdr:from>
    <xdr:to>
      <xdr:col>10</xdr:col>
      <xdr:colOff>165100</xdr:colOff>
      <xdr:row>78</xdr:row>
      <xdr:rowOff>31421</xdr:rowOff>
    </xdr:to>
    <xdr:sp macro="" textlink="">
      <xdr:nvSpPr>
        <xdr:cNvPr id="198" name="楕円 197"/>
        <xdr:cNvSpPr/>
      </xdr:nvSpPr>
      <xdr:spPr>
        <a:xfrm>
          <a:off x="1968500" y="133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22548</xdr:rowOff>
    </xdr:from>
    <xdr:ext cx="599010" cy="259045"/>
    <xdr:sp macro="" textlink="">
      <xdr:nvSpPr>
        <xdr:cNvPr id="199" name="テキスト ボックス 198"/>
        <xdr:cNvSpPr txBox="1"/>
      </xdr:nvSpPr>
      <xdr:spPr>
        <a:xfrm>
          <a:off x="1719795" y="133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144893</xdr:rowOff>
    </xdr:from>
    <xdr:to>
      <xdr:col>6</xdr:col>
      <xdr:colOff>38100</xdr:colOff>
      <xdr:row>78</xdr:row>
      <xdr:rowOff>75043</xdr:rowOff>
    </xdr:to>
    <xdr:sp macro="" textlink="">
      <xdr:nvSpPr>
        <xdr:cNvPr id="200" name="楕円 199"/>
        <xdr:cNvSpPr/>
      </xdr:nvSpPr>
      <xdr:spPr>
        <a:xfrm>
          <a:off x="1079500" y="133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66170</xdr:rowOff>
    </xdr:from>
    <xdr:ext cx="599010" cy="259045"/>
    <xdr:sp macro="" textlink="">
      <xdr:nvSpPr>
        <xdr:cNvPr id="201" name="テキスト ボックス 200"/>
        <xdr:cNvSpPr txBox="1"/>
      </xdr:nvSpPr>
      <xdr:spPr>
        <a:xfrm>
          <a:off x="830795" y="134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26" name="直線コネクタ 225"/>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27"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28" name="直線コネクタ 227"/>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29"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0" name="直線コネクタ 229"/>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25743</xdr:rowOff>
    </xdr:from>
    <xdr:to>
      <xdr:col>24</xdr:col>
      <xdr:colOff>63500</xdr:colOff>
      <xdr:row>97</xdr:row>
      <xdr:rowOff>108572</xdr:rowOff>
    </xdr:to>
    <xdr:cxnSp macro="">
      <xdr:nvCxnSpPr>
        <xdr:cNvPr id="231" name="直線コネクタ 230"/>
        <xdr:cNvCxnSpPr/>
      </xdr:nvCxnSpPr>
      <xdr:spPr>
        <a:xfrm>
          <a:off x="3797300" y="16142043"/>
          <a:ext cx="838200" cy="5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18012</xdr:rowOff>
    </xdr:from>
    <xdr:ext cx="534377" cy="259045"/>
    <xdr:sp macro="" textlink="">
      <xdr:nvSpPr>
        <xdr:cNvPr id="232" name="衛生費平均値テキスト"/>
        <xdr:cNvSpPr txBox="1"/>
      </xdr:nvSpPr>
      <xdr:spPr>
        <a:xfrm>
          <a:off x="4686300" y="16134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3" name="フローチャート: 判断 232"/>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25743</xdr:rowOff>
    </xdr:from>
    <xdr:to>
      <xdr:col>19</xdr:col>
      <xdr:colOff>177800</xdr:colOff>
      <xdr:row>94</xdr:row>
      <xdr:rowOff>26429</xdr:rowOff>
    </xdr:to>
    <xdr:cxnSp macro="">
      <xdr:nvCxnSpPr>
        <xdr:cNvPr id="234" name="直線コネクタ 233"/>
        <xdr:cNvCxnSpPr/>
      </xdr:nvCxnSpPr>
      <xdr:spPr>
        <a:xfrm flipV="1">
          <a:off x="2908300" y="161420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5" name="フローチャート: 判断 234"/>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82148</xdr:rowOff>
    </xdr:from>
    <xdr:ext cx="534377" cy="259045"/>
    <xdr:sp macro="" textlink="">
      <xdr:nvSpPr>
        <xdr:cNvPr id="236" name="テキスト ボックス 235"/>
        <xdr:cNvSpPr txBox="1"/>
      </xdr:nvSpPr>
      <xdr:spPr>
        <a:xfrm>
          <a:off x="3530111" y="161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26429</xdr:rowOff>
    </xdr:from>
    <xdr:to>
      <xdr:col>15</xdr:col>
      <xdr:colOff>50800</xdr:colOff>
      <xdr:row>97</xdr:row>
      <xdr:rowOff>64643</xdr:rowOff>
    </xdr:to>
    <xdr:cxnSp macro="">
      <xdr:nvCxnSpPr>
        <xdr:cNvPr id="237" name="直線コネクタ 236"/>
        <xdr:cNvCxnSpPr/>
      </xdr:nvCxnSpPr>
      <xdr:spPr>
        <a:xfrm flipV="1">
          <a:off x="2019300" y="16142729"/>
          <a:ext cx="889000" cy="55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38" name="フローチャート: 判断 237"/>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154309</xdr:rowOff>
    </xdr:from>
    <xdr:ext cx="534377" cy="259045"/>
    <xdr:sp macro="" textlink="">
      <xdr:nvSpPr>
        <xdr:cNvPr id="239" name="テキスト ボックス 238"/>
        <xdr:cNvSpPr txBox="1"/>
      </xdr:nvSpPr>
      <xdr:spPr>
        <a:xfrm>
          <a:off x="2641111" y="16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64643</xdr:rowOff>
    </xdr:from>
    <xdr:to>
      <xdr:col>10</xdr:col>
      <xdr:colOff>114300</xdr:colOff>
      <xdr:row>97</xdr:row>
      <xdr:rowOff>156807</xdr:rowOff>
    </xdr:to>
    <xdr:cxnSp macro="">
      <xdr:nvCxnSpPr>
        <xdr:cNvPr id="240" name="直線コネクタ 239"/>
        <xdr:cNvCxnSpPr/>
      </xdr:nvCxnSpPr>
      <xdr:spPr>
        <a:xfrm flipV="1">
          <a:off x="1130300" y="16695293"/>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1" name="フローチャート: 判断 240"/>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125722</xdr:rowOff>
    </xdr:from>
    <xdr:ext cx="534377" cy="259045"/>
    <xdr:sp macro="" textlink="">
      <xdr:nvSpPr>
        <xdr:cNvPr id="242" name="テキスト ボックス 241"/>
        <xdr:cNvSpPr txBox="1"/>
      </xdr:nvSpPr>
      <xdr:spPr>
        <a:xfrm>
          <a:off x="1752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3" name="フローチャート: 判断 242"/>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4" name="テキスト ボックス 243"/>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57772</xdr:rowOff>
    </xdr:from>
    <xdr:to>
      <xdr:col>24</xdr:col>
      <xdr:colOff>114300</xdr:colOff>
      <xdr:row>97</xdr:row>
      <xdr:rowOff>159372</xdr:rowOff>
    </xdr:to>
    <xdr:sp macro="" textlink="">
      <xdr:nvSpPr>
        <xdr:cNvPr id="250" name="楕円 249"/>
        <xdr:cNvSpPr/>
      </xdr:nvSpPr>
      <xdr:spPr>
        <a:xfrm>
          <a:off x="4584700" y="16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36199</xdr:rowOff>
    </xdr:from>
    <xdr:ext cx="534377" cy="259045"/>
    <xdr:sp macro="" textlink="">
      <xdr:nvSpPr>
        <xdr:cNvPr id="251" name="衛生費該当値テキスト"/>
        <xdr:cNvSpPr txBox="1"/>
      </xdr:nvSpPr>
      <xdr:spPr>
        <a:xfrm>
          <a:off x="4686300" y="166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146393</xdr:rowOff>
    </xdr:from>
    <xdr:to>
      <xdr:col>20</xdr:col>
      <xdr:colOff>38100</xdr:colOff>
      <xdr:row>94</xdr:row>
      <xdr:rowOff>76543</xdr:rowOff>
    </xdr:to>
    <xdr:sp macro="" textlink="">
      <xdr:nvSpPr>
        <xdr:cNvPr id="252" name="楕円 251"/>
        <xdr:cNvSpPr/>
      </xdr:nvSpPr>
      <xdr:spPr>
        <a:xfrm>
          <a:off x="3746500" y="160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93070</xdr:rowOff>
    </xdr:from>
    <xdr:ext cx="534377" cy="259045"/>
    <xdr:sp macro="" textlink="">
      <xdr:nvSpPr>
        <xdr:cNvPr id="253" name="テキスト ボックス 252"/>
        <xdr:cNvSpPr txBox="1"/>
      </xdr:nvSpPr>
      <xdr:spPr>
        <a:xfrm>
          <a:off x="3530111" y="158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147079</xdr:rowOff>
    </xdr:from>
    <xdr:to>
      <xdr:col>15</xdr:col>
      <xdr:colOff>101600</xdr:colOff>
      <xdr:row>94</xdr:row>
      <xdr:rowOff>77229</xdr:rowOff>
    </xdr:to>
    <xdr:sp macro="" textlink="">
      <xdr:nvSpPr>
        <xdr:cNvPr id="254" name="楕円 253"/>
        <xdr:cNvSpPr/>
      </xdr:nvSpPr>
      <xdr:spPr>
        <a:xfrm>
          <a:off x="2857500" y="160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93756</xdr:rowOff>
    </xdr:from>
    <xdr:ext cx="534377" cy="259045"/>
    <xdr:sp macro="" textlink="">
      <xdr:nvSpPr>
        <xdr:cNvPr id="255" name="テキスト ボックス 254"/>
        <xdr:cNvSpPr txBox="1"/>
      </xdr:nvSpPr>
      <xdr:spPr>
        <a:xfrm>
          <a:off x="2641111" y="158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13843</xdr:rowOff>
    </xdr:from>
    <xdr:to>
      <xdr:col>10</xdr:col>
      <xdr:colOff>165100</xdr:colOff>
      <xdr:row>97</xdr:row>
      <xdr:rowOff>115443</xdr:rowOff>
    </xdr:to>
    <xdr:sp macro="" textlink="">
      <xdr:nvSpPr>
        <xdr:cNvPr id="256" name="楕円 255"/>
        <xdr:cNvSpPr/>
      </xdr:nvSpPr>
      <xdr:spPr>
        <a:xfrm>
          <a:off x="1968500" y="166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106570</xdr:rowOff>
    </xdr:from>
    <xdr:ext cx="534377" cy="259045"/>
    <xdr:sp macro="" textlink="">
      <xdr:nvSpPr>
        <xdr:cNvPr id="257" name="テキスト ボックス 256"/>
        <xdr:cNvSpPr txBox="1"/>
      </xdr:nvSpPr>
      <xdr:spPr>
        <a:xfrm>
          <a:off x="1752111" y="167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106007</xdr:rowOff>
    </xdr:from>
    <xdr:to>
      <xdr:col>6</xdr:col>
      <xdr:colOff>38100</xdr:colOff>
      <xdr:row>98</xdr:row>
      <xdr:rowOff>36157</xdr:rowOff>
    </xdr:to>
    <xdr:sp macro="" textlink="">
      <xdr:nvSpPr>
        <xdr:cNvPr id="258" name="楕円 257"/>
        <xdr:cNvSpPr/>
      </xdr:nvSpPr>
      <xdr:spPr>
        <a:xfrm>
          <a:off x="1079500" y="167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27284</xdr:rowOff>
    </xdr:from>
    <xdr:ext cx="534377" cy="259045"/>
    <xdr:sp macro="" textlink="">
      <xdr:nvSpPr>
        <xdr:cNvPr id="259" name="テキスト ボックス 258"/>
        <xdr:cNvSpPr txBox="1"/>
      </xdr:nvSpPr>
      <xdr:spPr>
        <a:xfrm>
          <a:off x="863111" y="168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15494</xdr:rowOff>
    </xdr:from>
    <xdr:to>
      <xdr:col>54</xdr:col>
      <xdr:colOff>189865</xdr:colOff>
      <xdr:row>39</xdr:row>
      <xdr:rowOff>30734</xdr:rowOff>
    </xdr:to>
    <xdr:cxnSp macro="">
      <xdr:nvCxnSpPr>
        <xdr:cNvPr id="283" name="直線コネクタ 282"/>
        <xdr:cNvCxnSpPr/>
      </xdr:nvCxnSpPr>
      <xdr:spPr>
        <a:xfrm flipV="1">
          <a:off x="10475595" y="5844794"/>
          <a:ext cx="127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13932" cy="259045"/>
    <xdr:sp macro="" textlink="">
      <xdr:nvSpPr>
        <xdr:cNvPr id="284" name="労働費最小値テキスト"/>
        <xdr:cNvSpPr txBox="1"/>
      </xdr:nvSpPr>
      <xdr:spPr>
        <a:xfrm>
          <a:off x="10528300" y="6721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133621</xdr:rowOff>
    </xdr:from>
    <xdr:ext cx="469744" cy="259045"/>
    <xdr:sp macro="" textlink="">
      <xdr:nvSpPr>
        <xdr:cNvPr id="286" name="労働費最大値テキスト"/>
        <xdr:cNvSpPr txBox="1"/>
      </xdr:nvSpPr>
      <xdr:spPr>
        <a:xfrm>
          <a:off x="10528300" y="56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15494</xdr:rowOff>
    </xdr:from>
    <xdr:to>
      <xdr:col>55</xdr:col>
      <xdr:colOff>88900</xdr:colOff>
      <xdr:row>34</xdr:row>
      <xdr:rowOff>15494</xdr:rowOff>
    </xdr:to>
    <xdr:cxnSp macro="">
      <xdr:nvCxnSpPr>
        <xdr:cNvPr id="287" name="直線コネクタ 286"/>
        <xdr:cNvCxnSpPr/>
      </xdr:nvCxnSpPr>
      <xdr:spPr>
        <a:xfrm>
          <a:off x="10388600" y="58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62738</xdr:rowOff>
    </xdr:from>
    <xdr:to>
      <xdr:col>55</xdr:col>
      <xdr:colOff>0</xdr:colOff>
      <xdr:row>38</xdr:row>
      <xdr:rowOff>65786</xdr:rowOff>
    </xdr:to>
    <xdr:cxnSp macro="">
      <xdr:nvCxnSpPr>
        <xdr:cNvPr id="288" name="直線コネクタ 287"/>
        <xdr:cNvCxnSpPr/>
      </xdr:nvCxnSpPr>
      <xdr:spPr>
        <a:xfrm flipV="1">
          <a:off x="9639300" y="657783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82059</xdr:rowOff>
    </xdr:from>
    <xdr:ext cx="378565" cy="259045"/>
    <xdr:sp macro="" textlink="">
      <xdr:nvSpPr>
        <xdr:cNvPr id="289" name="労働費平均値テキスト"/>
        <xdr:cNvSpPr txBox="1"/>
      </xdr:nvSpPr>
      <xdr:spPr>
        <a:xfrm>
          <a:off x="10528300" y="6254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290" name="フローチャート: 判断 289"/>
        <xdr:cNvSpPr/>
      </xdr:nvSpPr>
      <xdr:spPr>
        <a:xfrm>
          <a:off x="104267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3302</xdr:rowOff>
    </xdr:from>
    <xdr:to>
      <xdr:col>50</xdr:col>
      <xdr:colOff>114300</xdr:colOff>
      <xdr:row>38</xdr:row>
      <xdr:rowOff>65786</xdr:rowOff>
    </xdr:to>
    <xdr:cxnSp macro="">
      <xdr:nvCxnSpPr>
        <xdr:cNvPr id="291" name="直線コネクタ 290"/>
        <xdr:cNvCxnSpPr/>
      </xdr:nvCxnSpPr>
      <xdr:spPr>
        <a:xfrm>
          <a:off x="8750300" y="651840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106426</xdr:rowOff>
    </xdr:from>
    <xdr:to>
      <xdr:col>50</xdr:col>
      <xdr:colOff>165100</xdr:colOff>
      <xdr:row>36</xdr:row>
      <xdr:rowOff>36576</xdr:rowOff>
    </xdr:to>
    <xdr:sp macro="" textlink="">
      <xdr:nvSpPr>
        <xdr:cNvPr id="292" name="フローチャート: 判断 291"/>
        <xdr:cNvSpPr/>
      </xdr:nvSpPr>
      <xdr:spPr>
        <a:xfrm>
          <a:off x="9588500" y="610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53103</xdr:rowOff>
    </xdr:from>
    <xdr:ext cx="378565" cy="259045"/>
    <xdr:sp macro="" textlink="">
      <xdr:nvSpPr>
        <xdr:cNvPr id="293" name="テキスト ボックス 292"/>
        <xdr:cNvSpPr txBox="1"/>
      </xdr:nvSpPr>
      <xdr:spPr>
        <a:xfrm>
          <a:off x="9450017" y="588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38</xdr:row>
      <xdr:rowOff>13208</xdr:rowOff>
    </xdr:to>
    <xdr:cxnSp macro="">
      <xdr:nvCxnSpPr>
        <xdr:cNvPr id="294" name="直線コネクタ 293"/>
        <xdr:cNvCxnSpPr/>
      </xdr:nvCxnSpPr>
      <xdr:spPr>
        <a:xfrm flipV="1">
          <a:off x="7861300" y="651840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14986</xdr:rowOff>
    </xdr:from>
    <xdr:to>
      <xdr:col>46</xdr:col>
      <xdr:colOff>38100</xdr:colOff>
      <xdr:row>34</xdr:row>
      <xdr:rowOff>116586</xdr:rowOff>
    </xdr:to>
    <xdr:sp macro="" textlink="">
      <xdr:nvSpPr>
        <xdr:cNvPr id="295" name="フローチャート: 判断 294"/>
        <xdr:cNvSpPr/>
      </xdr:nvSpPr>
      <xdr:spPr>
        <a:xfrm>
          <a:off x="8699500" y="584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133113</xdr:rowOff>
    </xdr:from>
    <xdr:ext cx="469744" cy="259045"/>
    <xdr:sp macro="" textlink="">
      <xdr:nvSpPr>
        <xdr:cNvPr id="296" name="テキスト ボックス 295"/>
        <xdr:cNvSpPr txBox="1"/>
      </xdr:nvSpPr>
      <xdr:spPr>
        <a:xfrm>
          <a:off x="8515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71120</xdr:rowOff>
    </xdr:from>
    <xdr:to>
      <xdr:col>41</xdr:col>
      <xdr:colOff>50800</xdr:colOff>
      <xdr:row>38</xdr:row>
      <xdr:rowOff>13208</xdr:rowOff>
    </xdr:to>
    <xdr:cxnSp macro="">
      <xdr:nvCxnSpPr>
        <xdr:cNvPr id="297" name="直線コネクタ 296"/>
        <xdr:cNvCxnSpPr/>
      </xdr:nvCxnSpPr>
      <xdr:spPr>
        <a:xfrm>
          <a:off x="6972300" y="641477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6604</xdr:rowOff>
    </xdr:from>
    <xdr:to>
      <xdr:col>41</xdr:col>
      <xdr:colOff>101600</xdr:colOff>
      <xdr:row>32</xdr:row>
      <xdr:rowOff>108204</xdr:rowOff>
    </xdr:to>
    <xdr:sp macro="" textlink="">
      <xdr:nvSpPr>
        <xdr:cNvPr id="298" name="フローチャート: 判断 297"/>
        <xdr:cNvSpPr/>
      </xdr:nvSpPr>
      <xdr:spPr>
        <a:xfrm>
          <a:off x="7810500" y="54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124731</xdr:rowOff>
    </xdr:from>
    <xdr:ext cx="469744" cy="259045"/>
    <xdr:sp macro="" textlink="">
      <xdr:nvSpPr>
        <xdr:cNvPr id="299" name="テキスト ボックス 298"/>
        <xdr:cNvSpPr txBox="1"/>
      </xdr:nvSpPr>
      <xdr:spPr>
        <a:xfrm>
          <a:off x="7626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46228</xdr:rowOff>
    </xdr:from>
    <xdr:to>
      <xdr:col>36</xdr:col>
      <xdr:colOff>165100</xdr:colOff>
      <xdr:row>30</xdr:row>
      <xdr:rowOff>147828</xdr:rowOff>
    </xdr:to>
    <xdr:sp macro="" textlink="">
      <xdr:nvSpPr>
        <xdr:cNvPr id="300" name="フローチャート: 判断 299"/>
        <xdr:cNvSpPr/>
      </xdr:nvSpPr>
      <xdr:spPr>
        <a:xfrm>
          <a:off x="6921500" y="518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164355</xdr:rowOff>
    </xdr:from>
    <xdr:ext cx="469744" cy="259045"/>
    <xdr:sp macro="" textlink="">
      <xdr:nvSpPr>
        <xdr:cNvPr id="301" name="テキスト ボックス 300"/>
        <xdr:cNvSpPr txBox="1"/>
      </xdr:nvSpPr>
      <xdr:spPr>
        <a:xfrm>
          <a:off x="6737428" y="49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11938</xdr:rowOff>
    </xdr:from>
    <xdr:to>
      <xdr:col>55</xdr:col>
      <xdr:colOff>50800</xdr:colOff>
      <xdr:row>38</xdr:row>
      <xdr:rowOff>113538</xdr:rowOff>
    </xdr:to>
    <xdr:sp macro="" textlink="">
      <xdr:nvSpPr>
        <xdr:cNvPr id="307" name="楕円 306"/>
        <xdr:cNvSpPr/>
      </xdr:nvSpPr>
      <xdr:spPr>
        <a:xfrm>
          <a:off x="104267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161815</xdr:rowOff>
    </xdr:from>
    <xdr:ext cx="378565" cy="259045"/>
    <xdr:sp macro="" textlink="">
      <xdr:nvSpPr>
        <xdr:cNvPr id="308" name="労働費該当値テキスト"/>
        <xdr:cNvSpPr txBox="1"/>
      </xdr:nvSpPr>
      <xdr:spPr>
        <a:xfrm>
          <a:off x="10528300"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xdr:rowOff>
    </xdr:from>
    <xdr:to>
      <xdr:col>50</xdr:col>
      <xdr:colOff>165100</xdr:colOff>
      <xdr:row>38</xdr:row>
      <xdr:rowOff>116586</xdr:rowOff>
    </xdr:to>
    <xdr:sp macro="" textlink="">
      <xdr:nvSpPr>
        <xdr:cNvPr id="309" name="楕円 308"/>
        <xdr:cNvSpPr/>
      </xdr:nvSpPr>
      <xdr:spPr>
        <a:xfrm>
          <a:off x="9588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107713</xdr:rowOff>
    </xdr:from>
    <xdr:ext cx="378565" cy="259045"/>
    <xdr:sp macro="" textlink="">
      <xdr:nvSpPr>
        <xdr:cNvPr id="310" name="テキスト ボックス 309"/>
        <xdr:cNvSpPr txBox="1"/>
      </xdr:nvSpPr>
      <xdr:spPr>
        <a:xfrm>
          <a:off x="9450017" y="662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123952</xdr:rowOff>
    </xdr:from>
    <xdr:to>
      <xdr:col>46</xdr:col>
      <xdr:colOff>38100</xdr:colOff>
      <xdr:row>38</xdr:row>
      <xdr:rowOff>54102</xdr:rowOff>
    </xdr:to>
    <xdr:sp macro="" textlink="">
      <xdr:nvSpPr>
        <xdr:cNvPr id="311" name="楕円 310"/>
        <xdr:cNvSpPr/>
      </xdr:nvSpPr>
      <xdr:spPr>
        <a:xfrm>
          <a:off x="8699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45229</xdr:rowOff>
    </xdr:from>
    <xdr:ext cx="378565" cy="259045"/>
    <xdr:sp macro="" textlink="">
      <xdr:nvSpPr>
        <xdr:cNvPr id="312" name="テキスト ボックス 311"/>
        <xdr:cNvSpPr txBox="1"/>
      </xdr:nvSpPr>
      <xdr:spPr>
        <a:xfrm>
          <a:off x="8561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133858</xdr:rowOff>
    </xdr:from>
    <xdr:to>
      <xdr:col>41</xdr:col>
      <xdr:colOff>101600</xdr:colOff>
      <xdr:row>38</xdr:row>
      <xdr:rowOff>64008</xdr:rowOff>
    </xdr:to>
    <xdr:sp macro="" textlink="">
      <xdr:nvSpPr>
        <xdr:cNvPr id="313" name="楕円 312"/>
        <xdr:cNvSpPr/>
      </xdr:nvSpPr>
      <xdr:spPr>
        <a:xfrm>
          <a:off x="7810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55135</xdr:rowOff>
    </xdr:from>
    <xdr:ext cx="378565" cy="259045"/>
    <xdr:sp macro="" textlink="">
      <xdr:nvSpPr>
        <xdr:cNvPr id="314" name="テキスト ボックス 313"/>
        <xdr:cNvSpPr txBox="1"/>
      </xdr:nvSpPr>
      <xdr:spPr>
        <a:xfrm>
          <a:off x="7672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15" name="楕円 314"/>
        <xdr:cNvSpPr/>
      </xdr:nvSpPr>
      <xdr:spPr>
        <a:xfrm>
          <a:off x="692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113047</xdr:rowOff>
    </xdr:from>
    <xdr:ext cx="378565" cy="259045"/>
    <xdr:sp macro="" textlink="">
      <xdr:nvSpPr>
        <xdr:cNvPr id="316" name="テキスト ボックス 315"/>
        <xdr:cNvSpPr txBox="1"/>
      </xdr:nvSpPr>
      <xdr:spPr>
        <a:xfrm>
          <a:off x="6783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40" name="直線コネクタ 339"/>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41"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2" name="直線コネクタ 341"/>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3"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4" name="直線コネクタ 343"/>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29363</xdr:rowOff>
    </xdr:from>
    <xdr:to>
      <xdr:col>55</xdr:col>
      <xdr:colOff>0</xdr:colOff>
      <xdr:row>56</xdr:row>
      <xdr:rowOff>78511</xdr:rowOff>
    </xdr:to>
    <xdr:cxnSp macro="">
      <xdr:nvCxnSpPr>
        <xdr:cNvPr id="345" name="直線コネクタ 344"/>
        <xdr:cNvCxnSpPr/>
      </xdr:nvCxnSpPr>
      <xdr:spPr>
        <a:xfrm flipV="1">
          <a:off x="9639300" y="9630563"/>
          <a:ext cx="8382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152239</xdr:rowOff>
    </xdr:from>
    <xdr:ext cx="534377" cy="259045"/>
    <xdr:sp macro="" textlink="">
      <xdr:nvSpPr>
        <xdr:cNvPr id="346" name="農林水産業費平均値テキスト"/>
        <xdr:cNvSpPr txBox="1"/>
      </xdr:nvSpPr>
      <xdr:spPr>
        <a:xfrm>
          <a:off x="10528300" y="9239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7" name="フローチャート: 判断 346"/>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107772</xdr:rowOff>
    </xdr:from>
    <xdr:to>
      <xdr:col>50</xdr:col>
      <xdr:colOff>114300</xdr:colOff>
      <xdr:row>56</xdr:row>
      <xdr:rowOff>78511</xdr:rowOff>
    </xdr:to>
    <xdr:cxnSp macro="">
      <xdr:nvCxnSpPr>
        <xdr:cNvPr id="348" name="直線コネクタ 347"/>
        <xdr:cNvCxnSpPr/>
      </xdr:nvCxnSpPr>
      <xdr:spPr>
        <a:xfrm>
          <a:off x="8750300" y="9537522"/>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49" name="フローチャート: 判断 348"/>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29862</xdr:rowOff>
    </xdr:from>
    <xdr:ext cx="534377" cy="259045"/>
    <xdr:sp macro="" textlink="">
      <xdr:nvSpPr>
        <xdr:cNvPr id="350" name="テキスト ボックス 349"/>
        <xdr:cNvSpPr txBox="1"/>
      </xdr:nvSpPr>
      <xdr:spPr>
        <a:xfrm>
          <a:off x="9372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107772</xdr:rowOff>
    </xdr:from>
    <xdr:to>
      <xdr:col>45</xdr:col>
      <xdr:colOff>177800</xdr:colOff>
      <xdr:row>56</xdr:row>
      <xdr:rowOff>14808</xdr:rowOff>
    </xdr:to>
    <xdr:cxnSp macro="">
      <xdr:nvCxnSpPr>
        <xdr:cNvPr id="351" name="直線コネクタ 350"/>
        <xdr:cNvCxnSpPr/>
      </xdr:nvCxnSpPr>
      <xdr:spPr>
        <a:xfrm flipV="1">
          <a:off x="7861300" y="9537522"/>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3708</xdr:rowOff>
    </xdr:from>
    <xdr:to>
      <xdr:col>46</xdr:col>
      <xdr:colOff>38100</xdr:colOff>
      <xdr:row>54</xdr:row>
      <xdr:rowOff>105308</xdr:rowOff>
    </xdr:to>
    <xdr:sp macro="" textlink="">
      <xdr:nvSpPr>
        <xdr:cNvPr id="352" name="フローチャート: 判断 351"/>
        <xdr:cNvSpPr/>
      </xdr:nvSpPr>
      <xdr:spPr>
        <a:xfrm>
          <a:off x="8699500" y="92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121835</xdr:rowOff>
    </xdr:from>
    <xdr:ext cx="534377" cy="259045"/>
    <xdr:sp macro="" textlink="">
      <xdr:nvSpPr>
        <xdr:cNvPr id="353" name="テキスト ボックス 352"/>
        <xdr:cNvSpPr txBox="1"/>
      </xdr:nvSpPr>
      <xdr:spPr>
        <a:xfrm>
          <a:off x="8483111" y="90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102933</xdr:rowOff>
    </xdr:from>
    <xdr:to>
      <xdr:col>41</xdr:col>
      <xdr:colOff>50800</xdr:colOff>
      <xdr:row>56</xdr:row>
      <xdr:rowOff>14808</xdr:rowOff>
    </xdr:to>
    <xdr:cxnSp macro="">
      <xdr:nvCxnSpPr>
        <xdr:cNvPr id="354" name="直線コネクタ 353"/>
        <xdr:cNvCxnSpPr/>
      </xdr:nvCxnSpPr>
      <xdr:spPr>
        <a:xfrm>
          <a:off x="6972300" y="9532683"/>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5" name="フローチャート: 判断 354"/>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12602</xdr:rowOff>
    </xdr:from>
    <xdr:ext cx="534377" cy="259045"/>
    <xdr:sp macro="" textlink="">
      <xdr:nvSpPr>
        <xdr:cNvPr id="356" name="テキスト ボックス 355"/>
        <xdr:cNvSpPr txBox="1"/>
      </xdr:nvSpPr>
      <xdr:spPr>
        <a:xfrm>
          <a:off x="7594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7" name="フローチャート: 判断 356"/>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13378</xdr:rowOff>
    </xdr:from>
    <xdr:ext cx="534377" cy="259045"/>
    <xdr:sp macro="" textlink="">
      <xdr:nvSpPr>
        <xdr:cNvPr id="358" name="テキスト ボックス 357"/>
        <xdr:cNvSpPr txBox="1"/>
      </xdr:nvSpPr>
      <xdr:spPr>
        <a:xfrm>
          <a:off x="6705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150013</xdr:rowOff>
    </xdr:from>
    <xdr:to>
      <xdr:col>55</xdr:col>
      <xdr:colOff>50800</xdr:colOff>
      <xdr:row>56</xdr:row>
      <xdr:rowOff>80163</xdr:rowOff>
    </xdr:to>
    <xdr:sp macro="" textlink="">
      <xdr:nvSpPr>
        <xdr:cNvPr id="364" name="楕円 363"/>
        <xdr:cNvSpPr/>
      </xdr:nvSpPr>
      <xdr:spPr>
        <a:xfrm>
          <a:off x="10426700" y="95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128440</xdr:rowOff>
    </xdr:from>
    <xdr:ext cx="534377" cy="259045"/>
    <xdr:sp macro="" textlink="">
      <xdr:nvSpPr>
        <xdr:cNvPr id="365" name="農林水産業費該当値テキスト"/>
        <xdr:cNvSpPr txBox="1"/>
      </xdr:nvSpPr>
      <xdr:spPr>
        <a:xfrm>
          <a:off x="10528300" y="95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27711</xdr:rowOff>
    </xdr:from>
    <xdr:to>
      <xdr:col>50</xdr:col>
      <xdr:colOff>165100</xdr:colOff>
      <xdr:row>56</xdr:row>
      <xdr:rowOff>129311</xdr:rowOff>
    </xdr:to>
    <xdr:sp macro="" textlink="">
      <xdr:nvSpPr>
        <xdr:cNvPr id="366" name="楕円 365"/>
        <xdr:cNvSpPr/>
      </xdr:nvSpPr>
      <xdr:spPr>
        <a:xfrm>
          <a:off x="9588500" y="9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120438</xdr:rowOff>
    </xdr:from>
    <xdr:ext cx="534377" cy="259045"/>
    <xdr:sp macro="" textlink="">
      <xdr:nvSpPr>
        <xdr:cNvPr id="367" name="テキスト ボックス 366"/>
        <xdr:cNvSpPr txBox="1"/>
      </xdr:nvSpPr>
      <xdr:spPr>
        <a:xfrm>
          <a:off x="9372111" y="97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56972</xdr:rowOff>
    </xdr:from>
    <xdr:to>
      <xdr:col>46</xdr:col>
      <xdr:colOff>38100</xdr:colOff>
      <xdr:row>55</xdr:row>
      <xdr:rowOff>158572</xdr:rowOff>
    </xdr:to>
    <xdr:sp macro="" textlink="">
      <xdr:nvSpPr>
        <xdr:cNvPr id="368" name="楕円 367"/>
        <xdr:cNvSpPr/>
      </xdr:nvSpPr>
      <xdr:spPr>
        <a:xfrm>
          <a:off x="8699500" y="948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149699</xdr:rowOff>
    </xdr:from>
    <xdr:ext cx="534377" cy="259045"/>
    <xdr:sp macro="" textlink="">
      <xdr:nvSpPr>
        <xdr:cNvPr id="369" name="テキスト ボックス 368"/>
        <xdr:cNvSpPr txBox="1"/>
      </xdr:nvSpPr>
      <xdr:spPr>
        <a:xfrm>
          <a:off x="8483111" y="957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135458</xdr:rowOff>
    </xdr:from>
    <xdr:to>
      <xdr:col>41</xdr:col>
      <xdr:colOff>101600</xdr:colOff>
      <xdr:row>56</xdr:row>
      <xdr:rowOff>65608</xdr:rowOff>
    </xdr:to>
    <xdr:sp macro="" textlink="">
      <xdr:nvSpPr>
        <xdr:cNvPr id="370" name="楕円 369"/>
        <xdr:cNvSpPr/>
      </xdr:nvSpPr>
      <xdr:spPr>
        <a:xfrm>
          <a:off x="7810500" y="9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56735</xdr:rowOff>
    </xdr:from>
    <xdr:ext cx="534377" cy="259045"/>
    <xdr:sp macro="" textlink="">
      <xdr:nvSpPr>
        <xdr:cNvPr id="371" name="テキスト ボックス 370"/>
        <xdr:cNvSpPr txBox="1"/>
      </xdr:nvSpPr>
      <xdr:spPr>
        <a:xfrm>
          <a:off x="7594111" y="96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52133</xdr:rowOff>
    </xdr:from>
    <xdr:to>
      <xdr:col>36</xdr:col>
      <xdr:colOff>165100</xdr:colOff>
      <xdr:row>55</xdr:row>
      <xdr:rowOff>153733</xdr:rowOff>
    </xdr:to>
    <xdr:sp macro="" textlink="">
      <xdr:nvSpPr>
        <xdr:cNvPr id="372" name="楕円 371"/>
        <xdr:cNvSpPr/>
      </xdr:nvSpPr>
      <xdr:spPr>
        <a:xfrm>
          <a:off x="6921500" y="94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170260</xdr:rowOff>
    </xdr:from>
    <xdr:ext cx="534377" cy="259045"/>
    <xdr:sp macro="" textlink="">
      <xdr:nvSpPr>
        <xdr:cNvPr id="373" name="テキスト ボックス 372"/>
        <xdr:cNvSpPr txBox="1"/>
      </xdr:nvSpPr>
      <xdr:spPr>
        <a:xfrm>
          <a:off x="6705111" y="92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5" name="直線コネクタ 394"/>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6"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7" name="直線コネクタ 396"/>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398"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399" name="直線コネクタ 398"/>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18359</xdr:rowOff>
    </xdr:from>
    <xdr:to>
      <xdr:col>55</xdr:col>
      <xdr:colOff>0</xdr:colOff>
      <xdr:row>77</xdr:row>
      <xdr:rowOff>116839</xdr:rowOff>
    </xdr:to>
    <xdr:cxnSp macro="">
      <xdr:nvCxnSpPr>
        <xdr:cNvPr id="400" name="直線コネクタ 399"/>
        <xdr:cNvCxnSpPr/>
      </xdr:nvCxnSpPr>
      <xdr:spPr>
        <a:xfrm>
          <a:off x="9639300" y="12877109"/>
          <a:ext cx="838200" cy="4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127185</xdr:rowOff>
    </xdr:from>
    <xdr:ext cx="534377" cy="259045"/>
    <xdr:sp macro="" textlink="">
      <xdr:nvSpPr>
        <xdr:cNvPr id="401" name="商工費平均値テキスト"/>
        <xdr:cNvSpPr txBox="1"/>
      </xdr:nvSpPr>
      <xdr:spPr>
        <a:xfrm>
          <a:off x="10528300" y="1281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2" name="フローチャート: 判断 401"/>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166858</xdr:rowOff>
    </xdr:from>
    <xdr:to>
      <xdr:col>50</xdr:col>
      <xdr:colOff>114300</xdr:colOff>
      <xdr:row>75</xdr:row>
      <xdr:rowOff>18359</xdr:rowOff>
    </xdr:to>
    <xdr:cxnSp macro="">
      <xdr:nvCxnSpPr>
        <xdr:cNvPr id="403" name="直線コネクタ 402"/>
        <xdr:cNvCxnSpPr/>
      </xdr:nvCxnSpPr>
      <xdr:spPr>
        <a:xfrm>
          <a:off x="8750300" y="12854158"/>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4" name="フローチャート: 判断 403"/>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72996</xdr:rowOff>
    </xdr:from>
    <xdr:ext cx="534377" cy="259045"/>
    <xdr:sp macro="" textlink="">
      <xdr:nvSpPr>
        <xdr:cNvPr id="405" name="テキスト ボックス 404"/>
        <xdr:cNvSpPr txBox="1"/>
      </xdr:nvSpPr>
      <xdr:spPr>
        <a:xfrm>
          <a:off x="9372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166858</xdr:rowOff>
    </xdr:from>
    <xdr:to>
      <xdr:col>45</xdr:col>
      <xdr:colOff>177800</xdr:colOff>
      <xdr:row>77</xdr:row>
      <xdr:rowOff>28325</xdr:rowOff>
    </xdr:to>
    <xdr:cxnSp macro="">
      <xdr:nvCxnSpPr>
        <xdr:cNvPr id="406" name="直線コネクタ 405"/>
        <xdr:cNvCxnSpPr/>
      </xdr:nvCxnSpPr>
      <xdr:spPr>
        <a:xfrm flipV="1">
          <a:off x="7861300" y="12854158"/>
          <a:ext cx="889000" cy="3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07" name="フローチャート: 判断 406"/>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58229</xdr:rowOff>
    </xdr:from>
    <xdr:ext cx="534377" cy="259045"/>
    <xdr:sp macro="" textlink="">
      <xdr:nvSpPr>
        <xdr:cNvPr id="408" name="テキスト ボックス 407"/>
        <xdr:cNvSpPr txBox="1"/>
      </xdr:nvSpPr>
      <xdr:spPr>
        <a:xfrm>
          <a:off x="8483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28325</xdr:rowOff>
    </xdr:from>
    <xdr:to>
      <xdr:col>41</xdr:col>
      <xdr:colOff>50800</xdr:colOff>
      <xdr:row>77</xdr:row>
      <xdr:rowOff>133162</xdr:rowOff>
    </xdr:to>
    <xdr:cxnSp macro="">
      <xdr:nvCxnSpPr>
        <xdr:cNvPr id="409" name="直線コネクタ 408"/>
        <xdr:cNvCxnSpPr/>
      </xdr:nvCxnSpPr>
      <xdr:spPr>
        <a:xfrm flipV="1">
          <a:off x="6972300" y="13229975"/>
          <a:ext cx="889000" cy="10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0" name="フローチャート: 判断 409"/>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44812</xdr:rowOff>
    </xdr:from>
    <xdr:ext cx="534377" cy="259045"/>
    <xdr:sp macro="" textlink="">
      <xdr:nvSpPr>
        <xdr:cNvPr id="411" name="テキスト ボックス 410"/>
        <xdr:cNvSpPr txBox="1"/>
      </xdr:nvSpPr>
      <xdr:spPr>
        <a:xfrm>
          <a:off x="7594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2" name="フローチャート: 判断 411"/>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47281</xdr:rowOff>
    </xdr:from>
    <xdr:ext cx="534377" cy="259045"/>
    <xdr:sp macro="" textlink="">
      <xdr:nvSpPr>
        <xdr:cNvPr id="413" name="テキスト ボックス 412"/>
        <xdr:cNvSpPr txBox="1"/>
      </xdr:nvSpPr>
      <xdr:spPr>
        <a:xfrm>
          <a:off x="6705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66039</xdr:rowOff>
    </xdr:from>
    <xdr:to>
      <xdr:col>55</xdr:col>
      <xdr:colOff>50800</xdr:colOff>
      <xdr:row>77</xdr:row>
      <xdr:rowOff>167639</xdr:rowOff>
    </xdr:to>
    <xdr:sp macro="" textlink="">
      <xdr:nvSpPr>
        <xdr:cNvPr id="419" name="楕円 418"/>
        <xdr:cNvSpPr/>
      </xdr:nvSpPr>
      <xdr:spPr>
        <a:xfrm>
          <a:off x="104267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152416</xdr:rowOff>
    </xdr:from>
    <xdr:ext cx="469744" cy="259045"/>
    <xdr:sp macro="" textlink="">
      <xdr:nvSpPr>
        <xdr:cNvPr id="420" name="商工費該当値テキスト"/>
        <xdr:cNvSpPr txBox="1"/>
      </xdr:nvSpPr>
      <xdr:spPr>
        <a:xfrm>
          <a:off x="105283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139009</xdr:rowOff>
    </xdr:from>
    <xdr:to>
      <xdr:col>50</xdr:col>
      <xdr:colOff>165100</xdr:colOff>
      <xdr:row>75</xdr:row>
      <xdr:rowOff>69159</xdr:rowOff>
    </xdr:to>
    <xdr:sp macro="" textlink="">
      <xdr:nvSpPr>
        <xdr:cNvPr id="421" name="楕円 420"/>
        <xdr:cNvSpPr/>
      </xdr:nvSpPr>
      <xdr:spPr>
        <a:xfrm>
          <a:off x="9588500" y="128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85686</xdr:rowOff>
    </xdr:from>
    <xdr:ext cx="534377" cy="259045"/>
    <xdr:sp macro="" textlink="">
      <xdr:nvSpPr>
        <xdr:cNvPr id="422" name="テキスト ボックス 421"/>
        <xdr:cNvSpPr txBox="1"/>
      </xdr:nvSpPr>
      <xdr:spPr>
        <a:xfrm>
          <a:off x="9372111" y="126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116058</xdr:rowOff>
    </xdr:from>
    <xdr:to>
      <xdr:col>46</xdr:col>
      <xdr:colOff>38100</xdr:colOff>
      <xdr:row>75</xdr:row>
      <xdr:rowOff>46208</xdr:rowOff>
    </xdr:to>
    <xdr:sp macro="" textlink="">
      <xdr:nvSpPr>
        <xdr:cNvPr id="423" name="楕円 422"/>
        <xdr:cNvSpPr/>
      </xdr:nvSpPr>
      <xdr:spPr>
        <a:xfrm>
          <a:off x="8699500" y="128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62735</xdr:rowOff>
    </xdr:from>
    <xdr:ext cx="534377" cy="259045"/>
    <xdr:sp macro="" textlink="">
      <xdr:nvSpPr>
        <xdr:cNvPr id="424" name="テキスト ボックス 423"/>
        <xdr:cNvSpPr txBox="1"/>
      </xdr:nvSpPr>
      <xdr:spPr>
        <a:xfrm>
          <a:off x="8483111" y="125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148975</xdr:rowOff>
    </xdr:from>
    <xdr:to>
      <xdr:col>41</xdr:col>
      <xdr:colOff>101600</xdr:colOff>
      <xdr:row>77</xdr:row>
      <xdr:rowOff>79125</xdr:rowOff>
    </xdr:to>
    <xdr:sp macro="" textlink="">
      <xdr:nvSpPr>
        <xdr:cNvPr id="425" name="楕円 424"/>
        <xdr:cNvSpPr/>
      </xdr:nvSpPr>
      <xdr:spPr>
        <a:xfrm>
          <a:off x="7810500" y="13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70252</xdr:rowOff>
    </xdr:from>
    <xdr:ext cx="469744" cy="259045"/>
    <xdr:sp macro="" textlink="">
      <xdr:nvSpPr>
        <xdr:cNvPr id="426" name="テキスト ボックス 425"/>
        <xdr:cNvSpPr txBox="1"/>
      </xdr:nvSpPr>
      <xdr:spPr>
        <a:xfrm>
          <a:off x="7626428" y="1327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82362</xdr:rowOff>
    </xdr:from>
    <xdr:to>
      <xdr:col>36</xdr:col>
      <xdr:colOff>165100</xdr:colOff>
      <xdr:row>78</xdr:row>
      <xdr:rowOff>12512</xdr:rowOff>
    </xdr:to>
    <xdr:sp macro="" textlink="">
      <xdr:nvSpPr>
        <xdr:cNvPr id="427" name="楕円 426"/>
        <xdr:cNvSpPr/>
      </xdr:nvSpPr>
      <xdr:spPr>
        <a:xfrm>
          <a:off x="6921500" y="1328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3639</xdr:rowOff>
    </xdr:from>
    <xdr:ext cx="469744" cy="259045"/>
    <xdr:sp macro="" textlink="">
      <xdr:nvSpPr>
        <xdr:cNvPr id="428" name="テキスト ボックス 427"/>
        <xdr:cNvSpPr txBox="1"/>
      </xdr:nvSpPr>
      <xdr:spPr>
        <a:xfrm>
          <a:off x="6737428" y="133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104990</xdr:rowOff>
    </xdr:from>
    <xdr:to>
      <xdr:col>54</xdr:col>
      <xdr:colOff>189865</xdr:colOff>
      <xdr:row>99</xdr:row>
      <xdr:rowOff>135928</xdr:rowOff>
    </xdr:to>
    <xdr:cxnSp macro="">
      <xdr:nvCxnSpPr>
        <xdr:cNvPr id="453" name="直線コネクタ 452"/>
        <xdr:cNvCxnSpPr/>
      </xdr:nvCxnSpPr>
      <xdr:spPr>
        <a:xfrm flipV="1">
          <a:off x="10475595" y="15706940"/>
          <a:ext cx="1270" cy="1402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139755</xdr:rowOff>
    </xdr:from>
    <xdr:ext cx="534377" cy="259045"/>
    <xdr:sp macro="" textlink="">
      <xdr:nvSpPr>
        <xdr:cNvPr id="454" name="土木費最小値テキスト"/>
        <xdr:cNvSpPr txBox="1"/>
      </xdr:nvSpPr>
      <xdr:spPr>
        <a:xfrm>
          <a:off x="10528300" y="17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135928</xdr:rowOff>
    </xdr:from>
    <xdr:to>
      <xdr:col>55</xdr:col>
      <xdr:colOff>88900</xdr:colOff>
      <xdr:row>99</xdr:row>
      <xdr:rowOff>135928</xdr:rowOff>
    </xdr:to>
    <xdr:cxnSp macro="">
      <xdr:nvCxnSpPr>
        <xdr:cNvPr id="455" name="直線コネクタ 454"/>
        <xdr:cNvCxnSpPr/>
      </xdr:nvCxnSpPr>
      <xdr:spPr>
        <a:xfrm>
          <a:off x="10388600" y="1710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51667</xdr:rowOff>
    </xdr:from>
    <xdr:ext cx="534377" cy="259045"/>
    <xdr:sp macro="" textlink="">
      <xdr:nvSpPr>
        <xdr:cNvPr id="456" name="土木費最大値テキスト"/>
        <xdr:cNvSpPr txBox="1"/>
      </xdr:nvSpPr>
      <xdr:spPr>
        <a:xfrm>
          <a:off x="10528300" y="154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104990</xdr:rowOff>
    </xdr:from>
    <xdr:to>
      <xdr:col>55</xdr:col>
      <xdr:colOff>88900</xdr:colOff>
      <xdr:row>91</xdr:row>
      <xdr:rowOff>104990</xdr:rowOff>
    </xdr:to>
    <xdr:cxnSp macro="">
      <xdr:nvCxnSpPr>
        <xdr:cNvPr id="457" name="直線コネクタ 456"/>
        <xdr:cNvCxnSpPr/>
      </xdr:nvCxnSpPr>
      <xdr:spPr>
        <a:xfrm>
          <a:off x="10388600" y="157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104990</xdr:rowOff>
    </xdr:from>
    <xdr:to>
      <xdr:col>55</xdr:col>
      <xdr:colOff>0</xdr:colOff>
      <xdr:row>94</xdr:row>
      <xdr:rowOff>78054</xdr:rowOff>
    </xdr:to>
    <xdr:cxnSp macro="">
      <xdr:nvCxnSpPr>
        <xdr:cNvPr id="458" name="直線コネクタ 457"/>
        <xdr:cNvCxnSpPr/>
      </xdr:nvCxnSpPr>
      <xdr:spPr>
        <a:xfrm flipV="1">
          <a:off x="9639300" y="15706940"/>
          <a:ext cx="838200" cy="48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62259</xdr:rowOff>
    </xdr:from>
    <xdr:ext cx="534377" cy="259045"/>
    <xdr:sp macro="" textlink="">
      <xdr:nvSpPr>
        <xdr:cNvPr id="459" name="土木費平均値テキスト"/>
        <xdr:cNvSpPr txBox="1"/>
      </xdr:nvSpPr>
      <xdr:spPr>
        <a:xfrm>
          <a:off x="10528300" y="1635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83832</xdr:rowOff>
    </xdr:from>
    <xdr:to>
      <xdr:col>55</xdr:col>
      <xdr:colOff>50800</xdr:colOff>
      <xdr:row>96</xdr:row>
      <xdr:rowOff>13982</xdr:rowOff>
    </xdr:to>
    <xdr:sp macro="" textlink="">
      <xdr:nvSpPr>
        <xdr:cNvPr id="460" name="フローチャート: 判断 459"/>
        <xdr:cNvSpPr/>
      </xdr:nvSpPr>
      <xdr:spPr>
        <a:xfrm>
          <a:off x="104267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78054</xdr:rowOff>
    </xdr:from>
    <xdr:to>
      <xdr:col>50</xdr:col>
      <xdr:colOff>114300</xdr:colOff>
      <xdr:row>95</xdr:row>
      <xdr:rowOff>5054</xdr:rowOff>
    </xdr:to>
    <xdr:cxnSp macro="">
      <xdr:nvCxnSpPr>
        <xdr:cNvPr id="461" name="直線コネクタ 460"/>
        <xdr:cNvCxnSpPr/>
      </xdr:nvCxnSpPr>
      <xdr:spPr>
        <a:xfrm flipV="1">
          <a:off x="8750300" y="16194354"/>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15329</xdr:rowOff>
    </xdr:from>
    <xdr:to>
      <xdr:col>50</xdr:col>
      <xdr:colOff>165100</xdr:colOff>
      <xdr:row>94</xdr:row>
      <xdr:rowOff>116929</xdr:rowOff>
    </xdr:to>
    <xdr:sp macro="" textlink="">
      <xdr:nvSpPr>
        <xdr:cNvPr id="462" name="フローチャート: 判断 461"/>
        <xdr:cNvSpPr/>
      </xdr:nvSpPr>
      <xdr:spPr>
        <a:xfrm>
          <a:off x="9588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133456</xdr:rowOff>
    </xdr:from>
    <xdr:ext cx="534377" cy="259045"/>
    <xdr:sp macro="" textlink="">
      <xdr:nvSpPr>
        <xdr:cNvPr id="463" name="テキスト ボックス 462"/>
        <xdr:cNvSpPr txBox="1"/>
      </xdr:nvSpPr>
      <xdr:spPr>
        <a:xfrm>
          <a:off x="9372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56642</xdr:rowOff>
    </xdr:from>
    <xdr:to>
      <xdr:col>45</xdr:col>
      <xdr:colOff>177800</xdr:colOff>
      <xdr:row>95</xdr:row>
      <xdr:rowOff>5054</xdr:rowOff>
    </xdr:to>
    <xdr:cxnSp macro="">
      <xdr:nvCxnSpPr>
        <xdr:cNvPr id="464" name="直線コネクタ 463"/>
        <xdr:cNvCxnSpPr/>
      </xdr:nvCxnSpPr>
      <xdr:spPr>
        <a:xfrm>
          <a:off x="7861300" y="16001492"/>
          <a:ext cx="889000" cy="2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71870</xdr:rowOff>
    </xdr:from>
    <xdr:to>
      <xdr:col>46</xdr:col>
      <xdr:colOff>38100</xdr:colOff>
      <xdr:row>96</xdr:row>
      <xdr:rowOff>2020</xdr:rowOff>
    </xdr:to>
    <xdr:sp macro="" textlink="">
      <xdr:nvSpPr>
        <xdr:cNvPr id="465" name="フローチャート: 判断 464"/>
        <xdr:cNvSpPr/>
      </xdr:nvSpPr>
      <xdr:spPr>
        <a:xfrm>
          <a:off x="8699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164597</xdr:rowOff>
    </xdr:from>
    <xdr:ext cx="534377" cy="259045"/>
    <xdr:sp macro="" textlink="">
      <xdr:nvSpPr>
        <xdr:cNvPr id="466" name="テキスト ボックス 465"/>
        <xdr:cNvSpPr txBox="1"/>
      </xdr:nvSpPr>
      <xdr:spPr>
        <a:xfrm>
          <a:off x="8483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49288</xdr:rowOff>
    </xdr:from>
    <xdr:to>
      <xdr:col>41</xdr:col>
      <xdr:colOff>50800</xdr:colOff>
      <xdr:row>93</xdr:row>
      <xdr:rowOff>56642</xdr:rowOff>
    </xdr:to>
    <xdr:cxnSp macro="">
      <xdr:nvCxnSpPr>
        <xdr:cNvPr id="467" name="直線コネクタ 466"/>
        <xdr:cNvCxnSpPr/>
      </xdr:nvCxnSpPr>
      <xdr:spPr>
        <a:xfrm>
          <a:off x="6972300" y="15822688"/>
          <a:ext cx="889000" cy="1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26036</xdr:rowOff>
    </xdr:from>
    <xdr:to>
      <xdr:col>41</xdr:col>
      <xdr:colOff>101600</xdr:colOff>
      <xdr:row>95</xdr:row>
      <xdr:rowOff>127636</xdr:rowOff>
    </xdr:to>
    <xdr:sp macro="" textlink="">
      <xdr:nvSpPr>
        <xdr:cNvPr id="468" name="フローチャート: 判断 467"/>
        <xdr:cNvSpPr/>
      </xdr:nvSpPr>
      <xdr:spPr>
        <a:xfrm>
          <a:off x="7810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118763</xdr:rowOff>
    </xdr:from>
    <xdr:ext cx="534377" cy="259045"/>
    <xdr:sp macro="" textlink="">
      <xdr:nvSpPr>
        <xdr:cNvPr id="469" name="テキスト ボックス 468"/>
        <xdr:cNvSpPr txBox="1"/>
      </xdr:nvSpPr>
      <xdr:spPr>
        <a:xfrm>
          <a:off x="7594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22034</xdr:rowOff>
    </xdr:from>
    <xdr:to>
      <xdr:col>36</xdr:col>
      <xdr:colOff>165100</xdr:colOff>
      <xdr:row>95</xdr:row>
      <xdr:rowOff>123634</xdr:rowOff>
    </xdr:to>
    <xdr:sp macro="" textlink="">
      <xdr:nvSpPr>
        <xdr:cNvPr id="470" name="フローチャート: 判断 469"/>
        <xdr:cNvSpPr/>
      </xdr:nvSpPr>
      <xdr:spPr>
        <a:xfrm>
          <a:off x="6921500" y="1630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114761</xdr:rowOff>
    </xdr:from>
    <xdr:ext cx="534377" cy="259045"/>
    <xdr:sp macro="" textlink="">
      <xdr:nvSpPr>
        <xdr:cNvPr id="471" name="テキスト ボックス 470"/>
        <xdr:cNvSpPr txBox="1"/>
      </xdr:nvSpPr>
      <xdr:spPr>
        <a:xfrm>
          <a:off x="6705111" y="164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54190</xdr:rowOff>
    </xdr:from>
    <xdr:to>
      <xdr:col>55</xdr:col>
      <xdr:colOff>50800</xdr:colOff>
      <xdr:row>91</xdr:row>
      <xdr:rowOff>155790</xdr:rowOff>
    </xdr:to>
    <xdr:sp macro="" textlink="">
      <xdr:nvSpPr>
        <xdr:cNvPr id="477" name="楕円 476"/>
        <xdr:cNvSpPr/>
      </xdr:nvSpPr>
      <xdr:spPr>
        <a:xfrm>
          <a:off x="104267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7217</xdr:rowOff>
    </xdr:from>
    <xdr:ext cx="534377" cy="259045"/>
    <xdr:sp macro="" textlink="">
      <xdr:nvSpPr>
        <xdr:cNvPr id="478" name="土木費該当値テキスト"/>
        <xdr:cNvSpPr txBox="1"/>
      </xdr:nvSpPr>
      <xdr:spPr>
        <a:xfrm>
          <a:off x="10528300" y="156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27254</xdr:rowOff>
    </xdr:from>
    <xdr:to>
      <xdr:col>50</xdr:col>
      <xdr:colOff>165100</xdr:colOff>
      <xdr:row>94</xdr:row>
      <xdr:rowOff>128854</xdr:rowOff>
    </xdr:to>
    <xdr:sp macro="" textlink="">
      <xdr:nvSpPr>
        <xdr:cNvPr id="479" name="楕円 478"/>
        <xdr:cNvSpPr/>
      </xdr:nvSpPr>
      <xdr:spPr>
        <a:xfrm>
          <a:off x="9588500" y="1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119981</xdr:rowOff>
    </xdr:from>
    <xdr:ext cx="534377" cy="259045"/>
    <xdr:sp macro="" textlink="">
      <xdr:nvSpPr>
        <xdr:cNvPr id="480" name="テキスト ボックス 479"/>
        <xdr:cNvSpPr txBox="1"/>
      </xdr:nvSpPr>
      <xdr:spPr>
        <a:xfrm>
          <a:off x="9372111" y="1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125704</xdr:rowOff>
    </xdr:from>
    <xdr:to>
      <xdr:col>46</xdr:col>
      <xdr:colOff>38100</xdr:colOff>
      <xdr:row>95</xdr:row>
      <xdr:rowOff>55854</xdr:rowOff>
    </xdr:to>
    <xdr:sp macro="" textlink="">
      <xdr:nvSpPr>
        <xdr:cNvPr id="481" name="楕円 480"/>
        <xdr:cNvSpPr/>
      </xdr:nvSpPr>
      <xdr:spPr>
        <a:xfrm>
          <a:off x="8699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72381</xdr:rowOff>
    </xdr:from>
    <xdr:ext cx="534377" cy="259045"/>
    <xdr:sp macro="" textlink="">
      <xdr:nvSpPr>
        <xdr:cNvPr id="482" name="テキスト ボックス 481"/>
        <xdr:cNvSpPr txBox="1"/>
      </xdr:nvSpPr>
      <xdr:spPr>
        <a:xfrm>
          <a:off x="8483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5842</xdr:rowOff>
    </xdr:from>
    <xdr:to>
      <xdr:col>41</xdr:col>
      <xdr:colOff>101600</xdr:colOff>
      <xdr:row>93</xdr:row>
      <xdr:rowOff>107442</xdr:rowOff>
    </xdr:to>
    <xdr:sp macro="" textlink="">
      <xdr:nvSpPr>
        <xdr:cNvPr id="483" name="楕円 482"/>
        <xdr:cNvSpPr/>
      </xdr:nvSpPr>
      <xdr:spPr>
        <a:xfrm>
          <a:off x="7810500" y="159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123969</xdr:rowOff>
    </xdr:from>
    <xdr:ext cx="534377" cy="259045"/>
    <xdr:sp macro="" textlink="">
      <xdr:nvSpPr>
        <xdr:cNvPr id="484" name="テキスト ボックス 483"/>
        <xdr:cNvSpPr txBox="1"/>
      </xdr:nvSpPr>
      <xdr:spPr>
        <a:xfrm>
          <a:off x="7594111" y="157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169938</xdr:rowOff>
    </xdr:from>
    <xdr:to>
      <xdr:col>36</xdr:col>
      <xdr:colOff>165100</xdr:colOff>
      <xdr:row>92</xdr:row>
      <xdr:rowOff>100088</xdr:rowOff>
    </xdr:to>
    <xdr:sp macro="" textlink="">
      <xdr:nvSpPr>
        <xdr:cNvPr id="485" name="楕円 484"/>
        <xdr:cNvSpPr/>
      </xdr:nvSpPr>
      <xdr:spPr>
        <a:xfrm>
          <a:off x="6921500" y="157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116615</xdr:rowOff>
    </xdr:from>
    <xdr:ext cx="534377" cy="259045"/>
    <xdr:sp macro="" textlink="">
      <xdr:nvSpPr>
        <xdr:cNvPr id="486" name="テキスト ボックス 485"/>
        <xdr:cNvSpPr txBox="1"/>
      </xdr:nvSpPr>
      <xdr:spPr>
        <a:xfrm>
          <a:off x="6705111" y="155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1" name="直線コネクタ 510"/>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2"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3" name="直線コネクタ 512"/>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4"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5" name="直線コネクタ 514"/>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164541</xdr:rowOff>
    </xdr:from>
    <xdr:to>
      <xdr:col>85</xdr:col>
      <xdr:colOff>127000</xdr:colOff>
      <xdr:row>37</xdr:row>
      <xdr:rowOff>34925</xdr:rowOff>
    </xdr:to>
    <xdr:cxnSp macro="">
      <xdr:nvCxnSpPr>
        <xdr:cNvPr id="516" name="直線コネクタ 515"/>
        <xdr:cNvCxnSpPr/>
      </xdr:nvCxnSpPr>
      <xdr:spPr>
        <a:xfrm>
          <a:off x="15481300" y="6165291"/>
          <a:ext cx="838200" cy="2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163288</xdr:rowOff>
    </xdr:from>
    <xdr:ext cx="534377" cy="259045"/>
    <xdr:sp macro="" textlink="">
      <xdr:nvSpPr>
        <xdr:cNvPr id="517" name="消防費平均値テキスト"/>
        <xdr:cNvSpPr txBox="1"/>
      </xdr:nvSpPr>
      <xdr:spPr>
        <a:xfrm>
          <a:off x="16370300" y="58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18" name="フローチャート: 判断 517"/>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164541</xdr:rowOff>
    </xdr:from>
    <xdr:to>
      <xdr:col>81</xdr:col>
      <xdr:colOff>50800</xdr:colOff>
      <xdr:row>37</xdr:row>
      <xdr:rowOff>83083</xdr:rowOff>
    </xdr:to>
    <xdr:cxnSp macro="">
      <xdr:nvCxnSpPr>
        <xdr:cNvPr id="519" name="直線コネクタ 518"/>
        <xdr:cNvCxnSpPr/>
      </xdr:nvCxnSpPr>
      <xdr:spPr>
        <a:xfrm flipV="1">
          <a:off x="14592300" y="6165291"/>
          <a:ext cx="889000" cy="2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0" name="フローチャート: 判断 519"/>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1" name="テキスト ボックス 520"/>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45136</xdr:rowOff>
    </xdr:from>
    <xdr:to>
      <xdr:col>76</xdr:col>
      <xdr:colOff>114300</xdr:colOff>
      <xdr:row>37</xdr:row>
      <xdr:rowOff>83083</xdr:rowOff>
    </xdr:to>
    <xdr:cxnSp macro="">
      <xdr:nvCxnSpPr>
        <xdr:cNvPr id="522" name="直線コネクタ 521"/>
        <xdr:cNvCxnSpPr/>
      </xdr:nvCxnSpPr>
      <xdr:spPr>
        <a:xfrm>
          <a:off x="13703300" y="6388786"/>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3" name="フローチャート: 判断 522"/>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24" name="テキスト ボックス 523"/>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45136</xdr:rowOff>
    </xdr:from>
    <xdr:to>
      <xdr:col>71</xdr:col>
      <xdr:colOff>177800</xdr:colOff>
      <xdr:row>37</xdr:row>
      <xdr:rowOff>75997</xdr:rowOff>
    </xdr:to>
    <xdr:cxnSp macro="">
      <xdr:nvCxnSpPr>
        <xdr:cNvPr id="525" name="直線コネクタ 524"/>
        <xdr:cNvCxnSpPr/>
      </xdr:nvCxnSpPr>
      <xdr:spPr>
        <a:xfrm flipV="1">
          <a:off x="12814300" y="638878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26" name="フローチャート: 判断 525"/>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45026</xdr:rowOff>
    </xdr:from>
    <xdr:ext cx="534377" cy="259045"/>
    <xdr:sp macro="" textlink="">
      <xdr:nvSpPr>
        <xdr:cNvPr id="527" name="テキスト ボックス 526"/>
        <xdr:cNvSpPr txBox="1"/>
      </xdr:nvSpPr>
      <xdr:spPr>
        <a:xfrm>
          <a:off x="13436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28" name="フローチャート: 判断 527"/>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9288</xdr:rowOff>
    </xdr:from>
    <xdr:ext cx="534377" cy="259045"/>
    <xdr:sp macro="" textlink="">
      <xdr:nvSpPr>
        <xdr:cNvPr id="529" name="テキスト ボックス 528"/>
        <xdr:cNvSpPr txBox="1"/>
      </xdr:nvSpPr>
      <xdr:spPr>
        <a:xfrm>
          <a:off x="12547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155575</xdr:rowOff>
    </xdr:from>
    <xdr:to>
      <xdr:col>85</xdr:col>
      <xdr:colOff>177800</xdr:colOff>
      <xdr:row>37</xdr:row>
      <xdr:rowOff>85725</xdr:rowOff>
    </xdr:to>
    <xdr:sp macro="" textlink="">
      <xdr:nvSpPr>
        <xdr:cNvPr id="535" name="楕円 534"/>
        <xdr:cNvSpPr/>
      </xdr:nvSpPr>
      <xdr:spPr>
        <a:xfrm>
          <a:off x="16268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134002</xdr:rowOff>
    </xdr:from>
    <xdr:ext cx="534377" cy="259045"/>
    <xdr:sp macro="" textlink="">
      <xdr:nvSpPr>
        <xdr:cNvPr id="536" name="消防費該当値テキスト"/>
        <xdr:cNvSpPr txBox="1"/>
      </xdr:nvSpPr>
      <xdr:spPr>
        <a:xfrm>
          <a:off x="16370300" y="63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113741</xdr:rowOff>
    </xdr:from>
    <xdr:to>
      <xdr:col>81</xdr:col>
      <xdr:colOff>101600</xdr:colOff>
      <xdr:row>36</xdr:row>
      <xdr:rowOff>43891</xdr:rowOff>
    </xdr:to>
    <xdr:sp macro="" textlink="">
      <xdr:nvSpPr>
        <xdr:cNvPr id="537" name="楕円 536"/>
        <xdr:cNvSpPr/>
      </xdr:nvSpPr>
      <xdr:spPr>
        <a:xfrm>
          <a:off x="15430500" y="61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35018</xdr:rowOff>
    </xdr:from>
    <xdr:ext cx="534377" cy="259045"/>
    <xdr:sp macro="" textlink="">
      <xdr:nvSpPr>
        <xdr:cNvPr id="538" name="テキスト ボックス 537"/>
        <xdr:cNvSpPr txBox="1"/>
      </xdr:nvSpPr>
      <xdr:spPr>
        <a:xfrm>
          <a:off x="15214111" y="62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32283</xdr:rowOff>
    </xdr:from>
    <xdr:to>
      <xdr:col>76</xdr:col>
      <xdr:colOff>165100</xdr:colOff>
      <xdr:row>37</xdr:row>
      <xdr:rowOff>133883</xdr:rowOff>
    </xdr:to>
    <xdr:sp macro="" textlink="">
      <xdr:nvSpPr>
        <xdr:cNvPr id="539" name="楕円 538"/>
        <xdr:cNvSpPr/>
      </xdr:nvSpPr>
      <xdr:spPr>
        <a:xfrm>
          <a:off x="14541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125010</xdr:rowOff>
    </xdr:from>
    <xdr:ext cx="534377" cy="259045"/>
    <xdr:sp macro="" textlink="">
      <xdr:nvSpPr>
        <xdr:cNvPr id="540" name="テキスト ボックス 539"/>
        <xdr:cNvSpPr txBox="1"/>
      </xdr:nvSpPr>
      <xdr:spPr>
        <a:xfrm>
          <a:off x="14325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165786</xdr:rowOff>
    </xdr:from>
    <xdr:to>
      <xdr:col>72</xdr:col>
      <xdr:colOff>38100</xdr:colOff>
      <xdr:row>37</xdr:row>
      <xdr:rowOff>95936</xdr:rowOff>
    </xdr:to>
    <xdr:sp macro="" textlink="">
      <xdr:nvSpPr>
        <xdr:cNvPr id="541" name="楕円 540"/>
        <xdr:cNvSpPr/>
      </xdr:nvSpPr>
      <xdr:spPr>
        <a:xfrm>
          <a:off x="13652500" y="63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87063</xdr:rowOff>
    </xdr:from>
    <xdr:ext cx="534377" cy="259045"/>
    <xdr:sp macro="" textlink="">
      <xdr:nvSpPr>
        <xdr:cNvPr id="542" name="テキスト ボックス 541"/>
        <xdr:cNvSpPr txBox="1"/>
      </xdr:nvSpPr>
      <xdr:spPr>
        <a:xfrm>
          <a:off x="13436111" y="64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25197</xdr:rowOff>
    </xdr:from>
    <xdr:to>
      <xdr:col>67</xdr:col>
      <xdr:colOff>101600</xdr:colOff>
      <xdr:row>37</xdr:row>
      <xdr:rowOff>126797</xdr:rowOff>
    </xdr:to>
    <xdr:sp macro="" textlink="">
      <xdr:nvSpPr>
        <xdr:cNvPr id="543" name="楕円 542"/>
        <xdr:cNvSpPr/>
      </xdr:nvSpPr>
      <xdr:spPr>
        <a:xfrm>
          <a:off x="12763500" y="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117924</xdr:rowOff>
    </xdr:from>
    <xdr:ext cx="534377" cy="259045"/>
    <xdr:sp macro="" textlink="">
      <xdr:nvSpPr>
        <xdr:cNvPr id="544" name="テキスト ボックス 543"/>
        <xdr:cNvSpPr txBox="1"/>
      </xdr:nvSpPr>
      <xdr:spPr>
        <a:xfrm>
          <a:off x="12547111" y="64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138367</xdr:rowOff>
    </xdr:from>
    <xdr:to>
      <xdr:col>85</xdr:col>
      <xdr:colOff>126364</xdr:colOff>
      <xdr:row>59</xdr:row>
      <xdr:rowOff>106667</xdr:rowOff>
    </xdr:to>
    <xdr:cxnSp macro="">
      <xdr:nvCxnSpPr>
        <xdr:cNvPr id="569" name="直線コネクタ 568"/>
        <xdr:cNvCxnSpPr/>
      </xdr:nvCxnSpPr>
      <xdr:spPr>
        <a:xfrm flipV="1">
          <a:off x="16317595" y="8882317"/>
          <a:ext cx="1269" cy="133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110494</xdr:rowOff>
    </xdr:from>
    <xdr:ext cx="534377" cy="259045"/>
    <xdr:sp macro="" textlink="">
      <xdr:nvSpPr>
        <xdr:cNvPr id="570" name="教育費最小値テキスト"/>
        <xdr:cNvSpPr txBox="1"/>
      </xdr:nvSpPr>
      <xdr:spPr>
        <a:xfrm>
          <a:off x="16370300" y="102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106667</xdr:rowOff>
    </xdr:from>
    <xdr:to>
      <xdr:col>86</xdr:col>
      <xdr:colOff>25400</xdr:colOff>
      <xdr:row>59</xdr:row>
      <xdr:rowOff>106667</xdr:rowOff>
    </xdr:to>
    <xdr:cxnSp macro="">
      <xdr:nvCxnSpPr>
        <xdr:cNvPr id="571" name="直線コネクタ 570"/>
        <xdr:cNvCxnSpPr/>
      </xdr:nvCxnSpPr>
      <xdr:spPr>
        <a:xfrm>
          <a:off x="16230600" y="1022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85044</xdr:rowOff>
    </xdr:from>
    <xdr:ext cx="534377" cy="259045"/>
    <xdr:sp macro="" textlink="">
      <xdr:nvSpPr>
        <xdr:cNvPr id="572" name="教育費最大値テキスト"/>
        <xdr:cNvSpPr txBox="1"/>
      </xdr:nvSpPr>
      <xdr:spPr>
        <a:xfrm>
          <a:off x="16370300" y="86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138367</xdr:rowOff>
    </xdr:from>
    <xdr:to>
      <xdr:col>86</xdr:col>
      <xdr:colOff>25400</xdr:colOff>
      <xdr:row>51</xdr:row>
      <xdr:rowOff>138367</xdr:rowOff>
    </xdr:to>
    <xdr:cxnSp macro="">
      <xdr:nvCxnSpPr>
        <xdr:cNvPr id="573" name="直線コネクタ 572"/>
        <xdr:cNvCxnSpPr/>
      </xdr:nvCxnSpPr>
      <xdr:spPr>
        <a:xfrm>
          <a:off x="16230600" y="888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406</xdr:rowOff>
    </xdr:from>
    <xdr:to>
      <xdr:col>85</xdr:col>
      <xdr:colOff>127000</xdr:colOff>
      <xdr:row>56</xdr:row>
      <xdr:rowOff>155359</xdr:rowOff>
    </xdr:to>
    <xdr:cxnSp macro="">
      <xdr:nvCxnSpPr>
        <xdr:cNvPr id="574" name="直線コネクタ 573"/>
        <xdr:cNvCxnSpPr/>
      </xdr:nvCxnSpPr>
      <xdr:spPr>
        <a:xfrm>
          <a:off x="15481300" y="9430156"/>
          <a:ext cx="8382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59465</xdr:rowOff>
    </xdr:from>
    <xdr:ext cx="534377" cy="259045"/>
    <xdr:sp macro="" textlink="">
      <xdr:nvSpPr>
        <xdr:cNvPr id="575" name="教育費平均値テキスト"/>
        <xdr:cNvSpPr txBox="1"/>
      </xdr:nvSpPr>
      <xdr:spPr>
        <a:xfrm>
          <a:off x="16370300" y="931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36588</xdr:rowOff>
    </xdr:from>
    <xdr:to>
      <xdr:col>85</xdr:col>
      <xdr:colOff>177800</xdr:colOff>
      <xdr:row>55</xdr:row>
      <xdr:rowOff>138188</xdr:rowOff>
    </xdr:to>
    <xdr:sp macro="" textlink="">
      <xdr:nvSpPr>
        <xdr:cNvPr id="576" name="フローチャート: 判断 575"/>
        <xdr:cNvSpPr/>
      </xdr:nvSpPr>
      <xdr:spPr>
        <a:xfrm>
          <a:off x="162687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406</xdr:rowOff>
    </xdr:from>
    <xdr:to>
      <xdr:col>81</xdr:col>
      <xdr:colOff>50800</xdr:colOff>
      <xdr:row>58</xdr:row>
      <xdr:rowOff>119774</xdr:rowOff>
    </xdr:to>
    <xdr:cxnSp macro="">
      <xdr:nvCxnSpPr>
        <xdr:cNvPr id="577" name="直線コネクタ 576"/>
        <xdr:cNvCxnSpPr/>
      </xdr:nvCxnSpPr>
      <xdr:spPr>
        <a:xfrm flipV="1">
          <a:off x="14592300" y="9430156"/>
          <a:ext cx="889000" cy="6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131649</xdr:rowOff>
    </xdr:from>
    <xdr:to>
      <xdr:col>81</xdr:col>
      <xdr:colOff>101600</xdr:colOff>
      <xdr:row>55</xdr:row>
      <xdr:rowOff>61799</xdr:rowOff>
    </xdr:to>
    <xdr:sp macro="" textlink="">
      <xdr:nvSpPr>
        <xdr:cNvPr id="578" name="フローチャート: 判断 577"/>
        <xdr:cNvSpPr/>
      </xdr:nvSpPr>
      <xdr:spPr>
        <a:xfrm>
          <a:off x="15430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52926</xdr:rowOff>
    </xdr:from>
    <xdr:ext cx="534377" cy="259045"/>
    <xdr:sp macro="" textlink="">
      <xdr:nvSpPr>
        <xdr:cNvPr id="579" name="テキスト ボックス 578"/>
        <xdr:cNvSpPr txBox="1"/>
      </xdr:nvSpPr>
      <xdr:spPr>
        <a:xfrm>
          <a:off x="15214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14084</xdr:rowOff>
    </xdr:from>
    <xdr:to>
      <xdr:col>76</xdr:col>
      <xdr:colOff>114300</xdr:colOff>
      <xdr:row>58</xdr:row>
      <xdr:rowOff>119774</xdr:rowOff>
    </xdr:to>
    <xdr:cxnSp macro="">
      <xdr:nvCxnSpPr>
        <xdr:cNvPr id="580" name="直線コネクタ 579"/>
        <xdr:cNvCxnSpPr/>
      </xdr:nvCxnSpPr>
      <xdr:spPr>
        <a:xfrm>
          <a:off x="13703300" y="9786734"/>
          <a:ext cx="889000" cy="2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106350</xdr:rowOff>
    </xdr:from>
    <xdr:to>
      <xdr:col>76</xdr:col>
      <xdr:colOff>165100</xdr:colOff>
      <xdr:row>55</xdr:row>
      <xdr:rowOff>36500</xdr:rowOff>
    </xdr:to>
    <xdr:sp macro="" textlink="">
      <xdr:nvSpPr>
        <xdr:cNvPr id="581" name="フローチャート: 判断 580"/>
        <xdr:cNvSpPr/>
      </xdr:nvSpPr>
      <xdr:spPr>
        <a:xfrm>
          <a:off x="14541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53027</xdr:rowOff>
    </xdr:from>
    <xdr:ext cx="534377" cy="259045"/>
    <xdr:sp macro="" textlink="">
      <xdr:nvSpPr>
        <xdr:cNvPr id="582" name="テキスト ボックス 581"/>
        <xdr:cNvSpPr txBox="1"/>
      </xdr:nvSpPr>
      <xdr:spPr>
        <a:xfrm>
          <a:off x="14325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14084</xdr:rowOff>
    </xdr:from>
    <xdr:to>
      <xdr:col>71</xdr:col>
      <xdr:colOff>177800</xdr:colOff>
      <xdr:row>57</xdr:row>
      <xdr:rowOff>43879</xdr:rowOff>
    </xdr:to>
    <xdr:cxnSp macro="">
      <xdr:nvCxnSpPr>
        <xdr:cNvPr id="583" name="直線コネクタ 582"/>
        <xdr:cNvCxnSpPr/>
      </xdr:nvCxnSpPr>
      <xdr:spPr>
        <a:xfrm flipV="1">
          <a:off x="12814300" y="9786734"/>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170511</xdr:rowOff>
    </xdr:from>
    <xdr:to>
      <xdr:col>72</xdr:col>
      <xdr:colOff>38100</xdr:colOff>
      <xdr:row>56</xdr:row>
      <xdr:rowOff>100661</xdr:rowOff>
    </xdr:to>
    <xdr:sp macro="" textlink="">
      <xdr:nvSpPr>
        <xdr:cNvPr id="584" name="フローチャート: 判断 583"/>
        <xdr:cNvSpPr/>
      </xdr:nvSpPr>
      <xdr:spPr>
        <a:xfrm>
          <a:off x="13652500" y="960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117188</xdr:rowOff>
    </xdr:from>
    <xdr:ext cx="534377" cy="259045"/>
    <xdr:sp macro="" textlink="">
      <xdr:nvSpPr>
        <xdr:cNvPr id="585" name="テキスト ボックス 584"/>
        <xdr:cNvSpPr txBox="1"/>
      </xdr:nvSpPr>
      <xdr:spPr>
        <a:xfrm>
          <a:off x="13436111" y="93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167577</xdr:rowOff>
    </xdr:from>
    <xdr:to>
      <xdr:col>67</xdr:col>
      <xdr:colOff>101600</xdr:colOff>
      <xdr:row>56</xdr:row>
      <xdr:rowOff>97727</xdr:rowOff>
    </xdr:to>
    <xdr:sp macro="" textlink="">
      <xdr:nvSpPr>
        <xdr:cNvPr id="586" name="フローチャート: 判断 585"/>
        <xdr:cNvSpPr/>
      </xdr:nvSpPr>
      <xdr:spPr>
        <a:xfrm>
          <a:off x="12763500" y="95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114254</xdr:rowOff>
    </xdr:from>
    <xdr:ext cx="534377" cy="259045"/>
    <xdr:sp macro="" textlink="">
      <xdr:nvSpPr>
        <xdr:cNvPr id="587" name="テキスト ボックス 586"/>
        <xdr:cNvSpPr txBox="1"/>
      </xdr:nvSpPr>
      <xdr:spPr>
        <a:xfrm>
          <a:off x="12547111" y="93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104559</xdr:rowOff>
    </xdr:from>
    <xdr:to>
      <xdr:col>85</xdr:col>
      <xdr:colOff>177800</xdr:colOff>
      <xdr:row>57</xdr:row>
      <xdr:rowOff>34709</xdr:rowOff>
    </xdr:to>
    <xdr:sp macro="" textlink="">
      <xdr:nvSpPr>
        <xdr:cNvPr id="593" name="楕円 592"/>
        <xdr:cNvSpPr/>
      </xdr:nvSpPr>
      <xdr:spPr>
        <a:xfrm>
          <a:off x="162687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82986</xdr:rowOff>
    </xdr:from>
    <xdr:ext cx="534377" cy="259045"/>
    <xdr:sp macro="" textlink="">
      <xdr:nvSpPr>
        <xdr:cNvPr id="594" name="教育費該当値テキスト"/>
        <xdr:cNvSpPr txBox="1"/>
      </xdr:nvSpPr>
      <xdr:spPr>
        <a:xfrm>
          <a:off x="16370300" y="968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121056</xdr:rowOff>
    </xdr:from>
    <xdr:to>
      <xdr:col>81</xdr:col>
      <xdr:colOff>101600</xdr:colOff>
      <xdr:row>55</xdr:row>
      <xdr:rowOff>51206</xdr:rowOff>
    </xdr:to>
    <xdr:sp macro="" textlink="">
      <xdr:nvSpPr>
        <xdr:cNvPr id="595" name="楕円 594"/>
        <xdr:cNvSpPr/>
      </xdr:nvSpPr>
      <xdr:spPr>
        <a:xfrm>
          <a:off x="15430500" y="93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67733</xdr:rowOff>
    </xdr:from>
    <xdr:ext cx="534377" cy="259045"/>
    <xdr:sp macro="" textlink="">
      <xdr:nvSpPr>
        <xdr:cNvPr id="596" name="テキスト ボックス 595"/>
        <xdr:cNvSpPr txBox="1"/>
      </xdr:nvSpPr>
      <xdr:spPr>
        <a:xfrm>
          <a:off x="15214111" y="91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68974</xdr:rowOff>
    </xdr:from>
    <xdr:to>
      <xdr:col>76</xdr:col>
      <xdr:colOff>165100</xdr:colOff>
      <xdr:row>58</xdr:row>
      <xdr:rowOff>170574</xdr:rowOff>
    </xdr:to>
    <xdr:sp macro="" textlink="">
      <xdr:nvSpPr>
        <xdr:cNvPr id="597" name="楕円 596"/>
        <xdr:cNvSpPr/>
      </xdr:nvSpPr>
      <xdr:spPr>
        <a:xfrm>
          <a:off x="14541500" y="100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161701</xdr:rowOff>
    </xdr:from>
    <xdr:ext cx="534377" cy="259045"/>
    <xdr:sp macro="" textlink="">
      <xdr:nvSpPr>
        <xdr:cNvPr id="598" name="テキスト ボックス 597"/>
        <xdr:cNvSpPr txBox="1"/>
      </xdr:nvSpPr>
      <xdr:spPr>
        <a:xfrm>
          <a:off x="14325111" y="101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134734</xdr:rowOff>
    </xdr:from>
    <xdr:to>
      <xdr:col>72</xdr:col>
      <xdr:colOff>38100</xdr:colOff>
      <xdr:row>57</xdr:row>
      <xdr:rowOff>64884</xdr:rowOff>
    </xdr:to>
    <xdr:sp macro="" textlink="">
      <xdr:nvSpPr>
        <xdr:cNvPr id="599" name="楕円 598"/>
        <xdr:cNvSpPr/>
      </xdr:nvSpPr>
      <xdr:spPr>
        <a:xfrm>
          <a:off x="13652500" y="97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56011</xdr:rowOff>
    </xdr:from>
    <xdr:ext cx="534377" cy="259045"/>
    <xdr:sp macro="" textlink="">
      <xdr:nvSpPr>
        <xdr:cNvPr id="600" name="テキスト ボックス 599"/>
        <xdr:cNvSpPr txBox="1"/>
      </xdr:nvSpPr>
      <xdr:spPr>
        <a:xfrm>
          <a:off x="13436111" y="98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164529</xdr:rowOff>
    </xdr:from>
    <xdr:to>
      <xdr:col>67</xdr:col>
      <xdr:colOff>101600</xdr:colOff>
      <xdr:row>57</xdr:row>
      <xdr:rowOff>94679</xdr:rowOff>
    </xdr:to>
    <xdr:sp macro="" textlink="">
      <xdr:nvSpPr>
        <xdr:cNvPr id="601" name="楕円 600"/>
        <xdr:cNvSpPr/>
      </xdr:nvSpPr>
      <xdr:spPr>
        <a:xfrm>
          <a:off x="12763500" y="97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85806</xdr:rowOff>
    </xdr:from>
    <xdr:ext cx="534377" cy="259045"/>
    <xdr:sp macro="" textlink="">
      <xdr:nvSpPr>
        <xdr:cNvPr id="602" name="テキスト ボックス 601"/>
        <xdr:cNvSpPr txBox="1"/>
      </xdr:nvSpPr>
      <xdr:spPr>
        <a:xfrm>
          <a:off x="12547111" y="98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24" name="直線コネクタ 623"/>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27"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28" name="直線コネクタ 627"/>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100061</xdr:rowOff>
    </xdr:from>
    <xdr:to>
      <xdr:col>85</xdr:col>
      <xdr:colOff>127000</xdr:colOff>
      <xdr:row>78</xdr:row>
      <xdr:rowOff>139700</xdr:rowOff>
    </xdr:to>
    <xdr:cxnSp macro="">
      <xdr:nvCxnSpPr>
        <xdr:cNvPr id="629" name="直線コネクタ 628"/>
        <xdr:cNvCxnSpPr/>
      </xdr:nvCxnSpPr>
      <xdr:spPr>
        <a:xfrm>
          <a:off x="15481300" y="12273011"/>
          <a:ext cx="8382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10782</xdr:rowOff>
    </xdr:from>
    <xdr:ext cx="469744" cy="259045"/>
    <xdr:sp macro="" textlink="">
      <xdr:nvSpPr>
        <xdr:cNvPr id="630" name="災害復旧費平均値テキスト"/>
        <xdr:cNvSpPr txBox="1"/>
      </xdr:nvSpPr>
      <xdr:spPr>
        <a:xfrm>
          <a:off x="16370300" y="13040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1" name="フローチャート: 判断 630"/>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100061</xdr:rowOff>
    </xdr:from>
    <xdr:to>
      <xdr:col>81</xdr:col>
      <xdr:colOff>50800</xdr:colOff>
      <xdr:row>73</xdr:row>
      <xdr:rowOff>152959</xdr:rowOff>
    </xdr:to>
    <xdr:cxnSp macro="">
      <xdr:nvCxnSpPr>
        <xdr:cNvPr id="632" name="直線コネクタ 631"/>
        <xdr:cNvCxnSpPr/>
      </xdr:nvCxnSpPr>
      <xdr:spPr>
        <a:xfrm flipV="1">
          <a:off x="14592300" y="12273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3" name="フローチャート: 判断 632"/>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73773</xdr:rowOff>
    </xdr:from>
    <xdr:ext cx="469744" cy="259045"/>
    <xdr:sp macro="" textlink="">
      <xdr:nvSpPr>
        <xdr:cNvPr id="634" name="テキスト ボックス 633"/>
        <xdr:cNvSpPr txBox="1"/>
      </xdr:nvSpPr>
      <xdr:spPr>
        <a:xfrm>
          <a:off x="15246428" y="1310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152959</xdr:rowOff>
    </xdr:from>
    <xdr:to>
      <xdr:col>76</xdr:col>
      <xdr:colOff>114300</xdr:colOff>
      <xdr:row>77</xdr:row>
      <xdr:rowOff>121458</xdr:rowOff>
    </xdr:to>
    <xdr:cxnSp macro="">
      <xdr:nvCxnSpPr>
        <xdr:cNvPr id="635" name="直線コネクタ 634"/>
        <xdr:cNvCxnSpPr/>
      </xdr:nvCxnSpPr>
      <xdr:spPr>
        <a:xfrm flipV="1">
          <a:off x="13703300" y="12668809"/>
          <a:ext cx="889000" cy="6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161823</xdr:rowOff>
    </xdr:from>
    <xdr:to>
      <xdr:col>76</xdr:col>
      <xdr:colOff>165100</xdr:colOff>
      <xdr:row>77</xdr:row>
      <xdr:rowOff>91973</xdr:rowOff>
    </xdr:to>
    <xdr:sp macro="" textlink="">
      <xdr:nvSpPr>
        <xdr:cNvPr id="636" name="フローチャート: 判断 635"/>
        <xdr:cNvSpPr/>
      </xdr:nvSpPr>
      <xdr:spPr>
        <a:xfrm>
          <a:off x="14541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83100</xdr:rowOff>
    </xdr:from>
    <xdr:ext cx="469744" cy="259045"/>
    <xdr:sp macro="" textlink="">
      <xdr:nvSpPr>
        <xdr:cNvPr id="637" name="テキスト ボックス 636"/>
        <xdr:cNvSpPr txBox="1"/>
      </xdr:nvSpPr>
      <xdr:spPr>
        <a:xfrm>
          <a:off x="14357428"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121458</xdr:rowOff>
    </xdr:from>
    <xdr:to>
      <xdr:col>71</xdr:col>
      <xdr:colOff>177800</xdr:colOff>
      <xdr:row>78</xdr:row>
      <xdr:rowOff>97272</xdr:rowOff>
    </xdr:to>
    <xdr:cxnSp macro="">
      <xdr:nvCxnSpPr>
        <xdr:cNvPr id="638" name="直線コネクタ 637"/>
        <xdr:cNvCxnSpPr/>
      </xdr:nvCxnSpPr>
      <xdr:spPr>
        <a:xfrm flipV="1">
          <a:off x="12814300" y="13323108"/>
          <a:ext cx="889000" cy="1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39" name="フローチャート: 判断 638"/>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11254</xdr:rowOff>
    </xdr:from>
    <xdr:ext cx="469744" cy="259045"/>
    <xdr:sp macro="" textlink="">
      <xdr:nvSpPr>
        <xdr:cNvPr id="640" name="テキスト ボックス 639"/>
        <xdr:cNvSpPr txBox="1"/>
      </xdr:nvSpPr>
      <xdr:spPr>
        <a:xfrm>
          <a:off x="13468428"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1" name="フローチャート: 判断 640"/>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9837</xdr:rowOff>
    </xdr:from>
    <xdr:ext cx="469744" cy="259045"/>
    <xdr:sp macro="" textlink="">
      <xdr:nvSpPr>
        <xdr:cNvPr id="642" name="テキスト ボックス 641"/>
        <xdr:cNvSpPr txBox="1"/>
      </xdr:nvSpPr>
      <xdr:spPr>
        <a:xfrm>
          <a:off x="12579428"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49261</xdr:rowOff>
    </xdr:from>
    <xdr:to>
      <xdr:col>81</xdr:col>
      <xdr:colOff>101600</xdr:colOff>
      <xdr:row>71</xdr:row>
      <xdr:rowOff>150861</xdr:rowOff>
    </xdr:to>
    <xdr:sp macro="" textlink="">
      <xdr:nvSpPr>
        <xdr:cNvPr id="650" name="楕円 649"/>
        <xdr:cNvSpPr/>
      </xdr:nvSpPr>
      <xdr:spPr>
        <a:xfrm>
          <a:off x="15430500" y="122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167388</xdr:rowOff>
    </xdr:from>
    <xdr:ext cx="534377" cy="259045"/>
    <xdr:sp macro="" textlink="">
      <xdr:nvSpPr>
        <xdr:cNvPr id="651" name="テキスト ボックス 650"/>
        <xdr:cNvSpPr txBox="1"/>
      </xdr:nvSpPr>
      <xdr:spPr>
        <a:xfrm>
          <a:off x="15214111" y="1199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102159</xdr:rowOff>
    </xdr:from>
    <xdr:to>
      <xdr:col>76</xdr:col>
      <xdr:colOff>165100</xdr:colOff>
      <xdr:row>74</xdr:row>
      <xdr:rowOff>32309</xdr:rowOff>
    </xdr:to>
    <xdr:sp macro="" textlink="">
      <xdr:nvSpPr>
        <xdr:cNvPr id="652" name="楕円 651"/>
        <xdr:cNvSpPr/>
      </xdr:nvSpPr>
      <xdr:spPr>
        <a:xfrm>
          <a:off x="14541500" y="126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48836</xdr:rowOff>
    </xdr:from>
    <xdr:ext cx="534377" cy="259045"/>
    <xdr:sp macro="" textlink="">
      <xdr:nvSpPr>
        <xdr:cNvPr id="653" name="テキスト ボックス 652"/>
        <xdr:cNvSpPr txBox="1"/>
      </xdr:nvSpPr>
      <xdr:spPr>
        <a:xfrm>
          <a:off x="14325111" y="123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70658</xdr:rowOff>
    </xdr:from>
    <xdr:to>
      <xdr:col>72</xdr:col>
      <xdr:colOff>38100</xdr:colOff>
      <xdr:row>78</xdr:row>
      <xdr:rowOff>808</xdr:rowOff>
    </xdr:to>
    <xdr:sp macro="" textlink="">
      <xdr:nvSpPr>
        <xdr:cNvPr id="654" name="楕円 653"/>
        <xdr:cNvSpPr/>
      </xdr:nvSpPr>
      <xdr:spPr>
        <a:xfrm>
          <a:off x="136525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163385</xdr:rowOff>
    </xdr:from>
    <xdr:ext cx="469744" cy="259045"/>
    <xdr:sp macro="" textlink="">
      <xdr:nvSpPr>
        <xdr:cNvPr id="655" name="テキスト ボックス 654"/>
        <xdr:cNvSpPr txBox="1"/>
      </xdr:nvSpPr>
      <xdr:spPr>
        <a:xfrm>
          <a:off x="13468428" y="133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46472</xdr:rowOff>
    </xdr:from>
    <xdr:to>
      <xdr:col>67</xdr:col>
      <xdr:colOff>101600</xdr:colOff>
      <xdr:row>78</xdr:row>
      <xdr:rowOff>148072</xdr:rowOff>
    </xdr:to>
    <xdr:sp macro="" textlink="">
      <xdr:nvSpPr>
        <xdr:cNvPr id="656" name="楕円 655"/>
        <xdr:cNvSpPr/>
      </xdr:nvSpPr>
      <xdr:spPr>
        <a:xfrm>
          <a:off x="12763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139199</xdr:rowOff>
    </xdr:from>
    <xdr:ext cx="378565" cy="259045"/>
    <xdr:sp macro="" textlink="">
      <xdr:nvSpPr>
        <xdr:cNvPr id="657" name="テキスト ボックス 656"/>
        <xdr:cNvSpPr txBox="1"/>
      </xdr:nvSpPr>
      <xdr:spPr>
        <a:xfrm>
          <a:off x="12625017" y="13512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8" name="テキスト ボックス 66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0" name="テキスト ボックス 66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2" name="直線コネクタ 681"/>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3"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4" name="直線コネクタ 683"/>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5"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86" name="直線コネクタ 685"/>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93523</xdr:rowOff>
    </xdr:from>
    <xdr:to>
      <xdr:col>85</xdr:col>
      <xdr:colOff>127000</xdr:colOff>
      <xdr:row>95</xdr:row>
      <xdr:rowOff>131356</xdr:rowOff>
    </xdr:to>
    <xdr:cxnSp macro="">
      <xdr:nvCxnSpPr>
        <xdr:cNvPr id="687" name="直線コネクタ 686"/>
        <xdr:cNvCxnSpPr/>
      </xdr:nvCxnSpPr>
      <xdr:spPr>
        <a:xfrm flipV="1">
          <a:off x="15481300" y="16381273"/>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162031</xdr:rowOff>
    </xdr:from>
    <xdr:ext cx="534377" cy="259045"/>
    <xdr:sp macro="" textlink="">
      <xdr:nvSpPr>
        <xdr:cNvPr id="688" name="公債費平均値テキスト"/>
        <xdr:cNvSpPr txBox="1"/>
      </xdr:nvSpPr>
      <xdr:spPr>
        <a:xfrm>
          <a:off x="16370300" y="1593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89" name="フローチャート: 判断 688"/>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131356</xdr:rowOff>
    </xdr:from>
    <xdr:to>
      <xdr:col>81</xdr:col>
      <xdr:colOff>50800</xdr:colOff>
      <xdr:row>96</xdr:row>
      <xdr:rowOff>1206</xdr:rowOff>
    </xdr:to>
    <xdr:cxnSp macro="">
      <xdr:nvCxnSpPr>
        <xdr:cNvPr id="690" name="直線コネクタ 689"/>
        <xdr:cNvCxnSpPr/>
      </xdr:nvCxnSpPr>
      <xdr:spPr>
        <a:xfrm flipV="1">
          <a:off x="14592300" y="16419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1" name="フローチャート: 判断 690"/>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60419</xdr:rowOff>
    </xdr:from>
    <xdr:ext cx="534377" cy="259045"/>
    <xdr:sp macro="" textlink="">
      <xdr:nvSpPr>
        <xdr:cNvPr id="692" name="テキスト ボックス 691"/>
        <xdr:cNvSpPr txBox="1"/>
      </xdr:nvSpPr>
      <xdr:spPr>
        <a:xfrm>
          <a:off x="15214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1206</xdr:rowOff>
    </xdr:from>
    <xdr:to>
      <xdr:col>76</xdr:col>
      <xdr:colOff>114300</xdr:colOff>
      <xdr:row>96</xdr:row>
      <xdr:rowOff>15723</xdr:rowOff>
    </xdr:to>
    <xdr:cxnSp macro="">
      <xdr:nvCxnSpPr>
        <xdr:cNvPr id="693" name="直線コネクタ 692"/>
        <xdr:cNvCxnSpPr/>
      </xdr:nvCxnSpPr>
      <xdr:spPr>
        <a:xfrm flipV="1">
          <a:off x="13703300" y="16460406"/>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694" name="フローチャート: 判断 693"/>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61447</xdr:rowOff>
    </xdr:from>
    <xdr:ext cx="534377" cy="259045"/>
    <xdr:sp macro="" textlink="">
      <xdr:nvSpPr>
        <xdr:cNvPr id="695" name="テキスト ボックス 694"/>
        <xdr:cNvSpPr txBox="1"/>
      </xdr:nvSpPr>
      <xdr:spPr>
        <a:xfrm>
          <a:off x="14325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15723</xdr:rowOff>
    </xdr:from>
    <xdr:to>
      <xdr:col>71</xdr:col>
      <xdr:colOff>177800</xdr:colOff>
      <xdr:row>96</xdr:row>
      <xdr:rowOff>39002</xdr:rowOff>
    </xdr:to>
    <xdr:cxnSp macro="">
      <xdr:nvCxnSpPr>
        <xdr:cNvPr id="696" name="直線コネクタ 695"/>
        <xdr:cNvCxnSpPr/>
      </xdr:nvCxnSpPr>
      <xdr:spPr>
        <a:xfrm flipV="1">
          <a:off x="12814300" y="16474923"/>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697" name="フローチャート: 判断 696"/>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145039</xdr:rowOff>
    </xdr:from>
    <xdr:ext cx="534377" cy="259045"/>
    <xdr:sp macro="" textlink="">
      <xdr:nvSpPr>
        <xdr:cNvPr id="698" name="テキスト ボックス 697"/>
        <xdr:cNvSpPr txBox="1"/>
      </xdr:nvSpPr>
      <xdr:spPr>
        <a:xfrm>
          <a:off x="13436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699" name="フローチャート: 判断 698"/>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120654</xdr:rowOff>
    </xdr:from>
    <xdr:ext cx="534377" cy="259045"/>
    <xdr:sp macro="" textlink="">
      <xdr:nvSpPr>
        <xdr:cNvPr id="700" name="テキスト ボックス 699"/>
        <xdr:cNvSpPr txBox="1"/>
      </xdr:nvSpPr>
      <xdr:spPr>
        <a:xfrm>
          <a:off x="12547111" y="157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42723</xdr:rowOff>
    </xdr:from>
    <xdr:to>
      <xdr:col>85</xdr:col>
      <xdr:colOff>177800</xdr:colOff>
      <xdr:row>95</xdr:row>
      <xdr:rowOff>144323</xdr:rowOff>
    </xdr:to>
    <xdr:sp macro="" textlink="">
      <xdr:nvSpPr>
        <xdr:cNvPr id="706" name="楕円 705"/>
        <xdr:cNvSpPr/>
      </xdr:nvSpPr>
      <xdr:spPr>
        <a:xfrm>
          <a:off x="162687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21150</xdr:rowOff>
    </xdr:from>
    <xdr:ext cx="534377" cy="259045"/>
    <xdr:sp macro="" textlink="">
      <xdr:nvSpPr>
        <xdr:cNvPr id="707" name="公債費該当値テキスト"/>
        <xdr:cNvSpPr txBox="1"/>
      </xdr:nvSpPr>
      <xdr:spPr>
        <a:xfrm>
          <a:off x="16370300" y="163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80556</xdr:rowOff>
    </xdr:from>
    <xdr:to>
      <xdr:col>81</xdr:col>
      <xdr:colOff>101600</xdr:colOff>
      <xdr:row>96</xdr:row>
      <xdr:rowOff>10706</xdr:rowOff>
    </xdr:to>
    <xdr:sp macro="" textlink="">
      <xdr:nvSpPr>
        <xdr:cNvPr id="708" name="楕円 707"/>
        <xdr:cNvSpPr/>
      </xdr:nvSpPr>
      <xdr:spPr>
        <a:xfrm>
          <a:off x="15430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1833</xdr:rowOff>
    </xdr:from>
    <xdr:ext cx="534377" cy="259045"/>
    <xdr:sp macro="" textlink="">
      <xdr:nvSpPr>
        <xdr:cNvPr id="709" name="テキスト ボックス 708"/>
        <xdr:cNvSpPr txBox="1"/>
      </xdr:nvSpPr>
      <xdr:spPr>
        <a:xfrm>
          <a:off x="1521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121856</xdr:rowOff>
    </xdr:from>
    <xdr:to>
      <xdr:col>76</xdr:col>
      <xdr:colOff>165100</xdr:colOff>
      <xdr:row>96</xdr:row>
      <xdr:rowOff>52006</xdr:rowOff>
    </xdr:to>
    <xdr:sp macro="" textlink="">
      <xdr:nvSpPr>
        <xdr:cNvPr id="710" name="楕円 709"/>
        <xdr:cNvSpPr/>
      </xdr:nvSpPr>
      <xdr:spPr>
        <a:xfrm>
          <a:off x="14541500" y="164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43133</xdr:rowOff>
    </xdr:from>
    <xdr:ext cx="534377" cy="259045"/>
    <xdr:sp macro="" textlink="">
      <xdr:nvSpPr>
        <xdr:cNvPr id="711" name="テキスト ボックス 710"/>
        <xdr:cNvSpPr txBox="1"/>
      </xdr:nvSpPr>
      <xdr:spPr>
        <a:xfrm>
          <a:off x="14325111" y="165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136373</xdr:rowOff>
    </xdr:from>
    <xdr:to>
      <xdr:col>72</xdr:col>
      <xdr:colOff>38100</xdr:colOff>
      <xdr:row>96</xdr:row>
      <xdr:rowOff>66523</xdr:rowOff>
    </xdr:to>
    <xdr:sp macro="" textlink="">
      <xdr:nvSpPr>
        <xdr:cNvPr id="712" name="楕円 711"/>
        <xdr:cNvSpPr/>
      </xdr:nvSpPr>
      <xdr:spPr>
        <a:xfrm>
          <a:off x="13652500" y="164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57650</xdr:rowOff>
    </xdr:from>
    <xdr:ext cx="534377" cy="259045"/>
    <xdr:sp macro="" textlink="">
      <xdr:nvSpPr>
        <xdr:cNvPr id="713" name="テキスト ボックス 712"/>
        <xdr:cNvSpPr txBox="1"/>
      </xdr:nvSpPr>
      <xdr:spPr>
        <a:xfrm>
          <a:off x="13436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159652</xdr:rowOff>
    </xdr:from>
    <xdr:to>
      <xdr:col>67</xdr:col>
      <xdr:colOff>101600</xdr:colOff>
      <xdr:row>96</xdr:row>
      <xdr:rowOff>89802</xdr:rowOff>
    </xdr:to>
    <xdr:sp macro="" textlink="">
      <xdr:nvSpPr>
        <xdr:cNvPr id="714" name="楕円 713"/>
        <xdr:cNvSpPr/>
      </xdr:nvSpPr>
      <xdr:spPr>
        <a:xfrm>
          <a:off x="12763500" y="164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80929</xdr:rowOff>
    </xdr:from>
    <xdr:ext cx="534377" cy="259045"/>
    <xdr:sp macro="" textlink="">
      <xdr:nvSpPr>
        <xdr:cNvPr id="715" name="テキスト ボックス 714"/>
        <xdr:cNvSpPr txBox="1"/>
      </xdr:nvSpPr>
      <xdr:spPr>
        <a:xfrm>
          <a:off x="12547111" y="165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1" name="直線コネクタ 740"/>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44"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45" name="直線コネクタ 744"/>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47"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48" name="フローチャート: 判断 747"/>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0" name="フローチャート: 判断 749"/>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1" name="テキスト ボックス 750"/>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53" name="フローチャート: 判断 752"/>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54" name="テキスト ボックス 753"/>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56" name="フローチャート: 判断 755"/>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57" name="テキスト ボックス 756"/>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フローチャート: 判断 757"/>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59" name="テキスト ボックス 758"/>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98,694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63,659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％減となっているが、これは新庁舎建設整備事業費の減によるものであり、類似団体内平均値を若干上回っている。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42,991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27,317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％減となっているが、これは工業団地上水道施設整備事業費の減によるものであり、類似団体内平均値を下回っている。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51,618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64,411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％増となっているが、これは工業団地道路新設改良事業費等の増によるものであり、類似団体内平均値を上回っている。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財政調整基金については、合併算定替による適用期限終了による普通交付税の減に伴う取り崩しを行ったため標準財政規模比において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ポイントの減となっている。今後は財政調整基金の積立を行うよう努める。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年度以降は適正比率と言われている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％前後となっている。今後は同率を維持していくよう努める。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今年度の実質単年度収支は、財政調整基金の取崩により赤字となっている。今後は実質収支などを踏まえできる限り財政調整基金の積立に努める。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主な増減については、一般会計の実質収支が、合併算定替による適用期限終了による普通交付税の減等により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H28:934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H29:891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百万円の減、国民健康保険特別会計の実質収支が、国民健康保険税収入の減等により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H28:523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H29:350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今後も赤字額の発生がないよう適正な財政運営を心がける。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23676910</v>
      </c>
      <c r="BO4" s="441"/>
      <c r="BP4" s="441"/>
      <c r="BQ4" s="441"/>
      <c r="BR4" s="441"/>
      <c r="BS4" s="441"/>
      <c r="BT4" s="441"/>
      <c r="BU4" s="442"/>
      <c r="BV4" s="440">
        <v>28282309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7.2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22316686</v>
      </c>
      <c r="BO5" s="446"/>
      <c r="BP5" s="446"/>
      <c r="BQ5" s="446"/>
      <c r="BR5" s="446"/>
      <c r="BS5" s="446"/>
      <c r="BT5" s="446"/>
      <c r="BU5" s="447"/>
      <c r="BV5" s="445">
        <v>27227023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92.2</v>
      </c>
      <c r="CU5" s="416"/>
      <c r="CV5" s="416"/>
      <c r="CW5" s="416"/>
      <c r="CX5" s="416"/>
      <c r="CY5" s="416"/>
      <c r="CZ5" s="416"/>
      <c r="DA5" s="417"/>
      <c r="DB5" s="415">
        <v>92.3</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1360224</v>
      </c>
      <c r="BO6" s="446"/>
      <c r="BP6" s="446"/>
      <c r="BQ6" s="446"/>
      <c r="BR6" s="446"/>
      <c r="BS6" s="446"/>
      <c r="BT6" s="446"/>
      <c r="BU6" s="447"/>
      <c r="BV6" s="445">
        <v>1055286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98.2</v>
      </c>
      <c r="CU6" s="596"/>
      <c r="CV6" s="596"/>
      <c r="CW6" s="596"/>
      <c r="CX6" s="596"/>
      <c r="CY6" s="596"/>
      <c r="CZ6" s="596"/>
      <c r="DA6" s="597"/>
      <c r="DB6" s="595">
        <v>98.1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469664</v>
      </c>
      <c r="BO7" s="446"/>
      <c r="BP7" s="446"/>
      <c r="BQ7" s="446"/>
      <c r="BR7" s="446"/>
      <c r="BS7" s="446"/>
      <c r="BT7" s="446"/>
      <c r="BU7" s="447"/>
      <c r="BV7" s="445">
        <v>121715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13143346</v>
      </c>
      <c r="CU7" s="446"/>
      <c r="CV7" s="446"/>
      <c r="CW7" s="446"/>
      <c r="CX7" s="446"/>
      <c r="CY7" s="446"/>
      <c r="CZ7" s="446"/>
      <c r="DA7" s="447"/>
      <c r="DB7" s="445">
        <v>13013995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890560</v>
      </c>
      <c r="BO8" s="446"/>
      <c r="BP8" s="446"/>
      <c r="BQ8" s="446"/>
      <c r="BR8" s="446"/>
      <c r="BS8" s="446"/>
      <c r="BT8" s="446"/>
      <c r="BU8" s="447"/>
      <c r="BV8" s="445">
        <v>933571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0.64</v>
      </c>
      <c r="CU8" s="559"/>
      <c r="CV8" s="559"/>
      <c r="CW8" s="559"/>
      <c r="CX8" s="559"/>
      <c r="CY8" s="559"/>
      <c r="CZ8" s="559"/>
      <c r="DA8" s="560"/>
      <c r="DB8" s="558">
        <v>0.64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54087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-43011</v>
      </c>
      <c r="BO9" s="446"/>
      <c r="BP9" s="446"/>
      <c r="BQ9" s="446"/>
      <c r="BR9" s="446"/>
      <c r="BS9" s="446"/>
      <c r="BT9" s="446"/>
      <c r="BU9" s="447"/>
      <c r="BV9" s="445">
        <v>-113851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12.1</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56114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559992</v>
      </c>
      <c r="BO10" s="446"/>
      <c r="BP10" s="446"/>
      <c r="BQ10" s="446"/>
      <c r="BR10" s="446"/>
      <c r="BS10" s="446"/>
      <c r="BT10" s="446"/>
      <c r="BU10" s="447"/>
      <c r="BV10" s="445">
        <v>321035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55057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109</v>
      </c>
      <c r="AV12" s="503"/>
      <c r="AW12" s="503"/>
      <c r="AX12" s="503"/>
      <c r="AY12" s="425" t="s">
        <v>128</v>
      </c>
      <c r="AZ12" s="426"/>
      <c r="BA12" s="426"/>
      <c r="BB12" s="426"/>
      <c r="BC12" s="426"/>
      <c r="BD12" s="426"/>
      <c r="BE12" s="426"/>
      <c r="BF12" s="426"/>
      <c r="BG12" s="426"/>
      <c r="BH12" s="426"/>
      <c r="BI12" s="426"/>
      <c r="BJ12" s="426"/>
      <c r="BK12" s="426"/>
      <c r="BL12" s="426"/>
      <c r="BM12" s="427"/>
      <c r="BN12" s="445">
        <v>600000</v>
      </c>
      <c r="BO12" s="446"/>
      <c r="BP12" s="446"/>
      <c r="BQ12" s="446"/>
      <c r="BR12" s="446"/>
      <c r="BS12" s="446"/>
      <c r="BT12" s="446"/>
      <c r="BU12" s="447"/>
      <c r="BV12" s="445">
        <v>22768</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52758</v>
      </c>
      <c r="S13" s="549"/>
      <c r="T13" s="549"/>
      <c r="U13" s="549"/>
      <c r="V13" s="550"/>
      <c r="W13" s="536" t="s">
        <v>132</v>
      </c>
      <c r="X13" s="458"/>
      <c r="Y13" s="458"/>
      <c r="Z13" s="458"/>
      <c r="AA13" s="458"/>
      <c r="AB13" s="459"/>
      <c r="AC13" s="421">
        <v>3094</v>
      </c>
      <c r="AD13" s="422"/>
      <c r="AE13" s="422"/>
      <c r="AF13" s="422"/>
      <c r="AG13" s="423"/>
      <c r="AH13" s="421">
        <v>3077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-83019</v>
      </c>
      <c r="BO13" s="446"/>
      <c r="BP13" s="446"/>
      <c r="BQ13" s="446"/>
      <c r="BR13" s="446"/>
      <c r="BS13" s="446"/>
      <c r="BT13" s="446"/>
      <c r="BU13" s="447"/>
      <c r="BV13" s="445">
        <v>184416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55661</v>
      </c>
      <c r="S14" s="549"/>
      <c r="T14" s="549"/>
      <c r="U14" s="549"/>
      <c r="V14" s="550"/>
      <c r="W14" s="551"/>
      <c r="X14" s="461"/>
      <c r="Y14" s="461"/>
      <c r="Z14" s="461"/>
      <c r="AA14" s="461"/>
      <c r="AB14" s="462"/>
      <c r="AC14" s="541">
        <v>11.1</v>
      </c>
      <c r="AD14" s="542"/>
      <c r="AE14" s="542"/>
      <c r="AF14" s="542"/>
      <c r="AG14" s="543"/>
      <c r="AH14" s="541">
        <v>11.1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90.3</v>
      </c>
      <c r="CU14" s="553"/>
      <c r="CV14" s="553"/>
      <c r="CW14" s="553"/>
      <c r="CX14" s="553"/>
      <c r="CY14" s="553"/>
      <c r="CZ14" s="553"/>
      <c r="DA14" s="554"/>
      <c r="DB14" s="552">
        <v>90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53587</v>
      </c>
      <c r="S15" s="549"/>
      <c r="T15" s="549"/>
      <c r="U15" s="549"/>
      <c r="V15" s="550"/>
      <c r="W15" s="536" t="s">
        <v>139</v>
      </c>
      <c r="X15" s="458"/>
      <c r="Y15" s="458"/>
      <c r="Z15" s="458"/>
      <c r="AA15" s="458"/>
      <c r="AB15" s="459"/>
      <c r="AC15" s="421">
        <v>10745</v>
      </c>
      <c r="AD15" s="422"/>
      <c r="AE15" s="422"/>
      <c r="AF15" s="422"/>
      <c r="AG15" s="423"/>
      <c r="AH15" s="421">
        <v>10544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6725163</v>
      </c>
      <c r="BO15" s="441"/>
      <c r="BP15" s="441"/>
      <c r="BQ15" s="441"/>
      <c r="BR15" s="441"/>
      <c r="BS15" s="441"/>
      <c r="BT15" s="441"/>
      <c r="BU15" s="442"/>
      <c r="BV15" s="440">
        <v>6530208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38.5</v>
      </c>
      <c r="AD16" s="542"/>
      <c r="AE16" s="542"/>
      <c r="AF16" s="542"/>
      <c r="AG16" s="543"/>
      <c r="AH16" s="541">
        <v>38.200000000000003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10268728</v>
      </c>
      <c r="BO16" s="446"/>
      <c r="BP16" s="446"/>
      <c r="BQ16" s="446"/>
      <c r="BR16" s="446"/>
      <c r="BS16" s="446"/>
      <c r="BT16" s="446"/>
      <c r="BU16" s="447"/>
      <c r="BV16" s="445">
        <v>10238790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14043</v>
      </c>
      <c r="AD17" s="422"/>
      <c r="AE17" s="422"/>
      <c r="AF17" s="422"/>
      <c r="AG17" s="423"/>
      <c r="AH17" s="421">
        <v>13979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8583665</v>
      </c>
      <c r="BO17" s="446"/>
      <c r="BP17" s="446"/>
      <c r="BQ17" s="446"/>
      <c r="BR17" s="446"/>
      <c r="BS17" s="446"/>
      <c r="BT17" s="446"/>
      <c r="BU17" s="447"/>
      <c r="BV17" s="445">
        <v>8258032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123.03</v>
      </c>
      <c r="M18" s="510"/>
      <c r="N18" s="510"/>
      <c r="O18" s="510"/>
      <c r="P18" s="510"/>
      <c r="Q18" s="510"/>
      <c r="R18" s="511"/>
      <c r="S18" s="511"/>
      <c r="T18" s="511"/>
      <c r="U18" s="511"/>
      <c r="V18" s="512"/>
      <c r="W18" s="526"/>
      <c r="X18" s="527"/>
      <c r="Y18" s="527"/>
      <c r="Z18" s="527"/>
      <c r="AA18" s="527"/>
      <c r="AB18" s="537"/>
      <c r="AC18" s="409">
        <v>50.4</v>
      </c>
      <c r="AD18" s="410"/>
      <c r="AE18" s="410"/>
      <c r="AF18" s="410"/>
      <c r="AG18" s="513"/>
      <c r="AH18" s="409">
        <v>50.6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12507413</v>
      </c>
      <c r="BO18" s="446"/>
      <c r="BP18" s="446"/>
      <c r="BQ18" s="446"/>
      <c r="BR18" s="446"/>
      <c r="BS18" s="446"/>
      <c r="BT18" s="446"/>
      <c r="BU18" s="447"/>
      <c r="BV18" s="445">
        <v>12273518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440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16161187</v>
      </c>
      <c r="BO19" s="446"/>
      <c r="BP19" s="446"/>
      <c r="BQ19" s="446"/>
      <c r="BR19" s="446"/>
      <c r="BS19" s="446"/>
      <c r="BT19" s="446"/>
      <c r="BU19" s="447"/>
      <c r="BV19" s="445">
        <v>15508093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17327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31962532</v>
      </c>
      <c r="BO23" s="446"/>
      <c r="BP23" s="446"/>
      <c r="BQ23" s="446"/>
      <c r="BR23" s="446"/>
      <c r="BS23" s="446"/>
      <c r="BT23" s="446"/>
      <c r="BU23" s="447"/>
      <c r="BV23" s="445">
        <v>30987011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7290</v>
      </c>
      <c r="R24" s="422"/>
      <c r="S24" s="422"/>
      <c r="T24" s="422"/>
      <c r="U24" s="422"/>
      <c r="V24" s="423"/>
      <c r="W24" s="487"/>
      <c r="X24" s="478"/>
      <c r="Y24" s="479"/>
      <c r="Z24" s="418" t="s">
        <v>163</v>
      </c>
      <c r="AA24" s="419"/>
      <c r="AB24" s="419"/>
      <c r="AC24" s="419"/>
      <c r="AD24" s="419"/>
      <c r="AE24" s="419"/>
      <c r="AF24" s="419"/>
      <c r="AG24" s="420"/>
      <c r="AH24" s="421">
        <v>384</v>
      </c>
      <c r="AI24" s="422"/>
      <c r="AJ24" s="422"/>
      <c r="AK24" s="422"/>
      <c r="AL24" s="423"/>
      <c r="AM24" s="421">
        <v>1147008</v>
      </c>
      <c r="AN24" s="422"/>
      <c r="AO24" s="422"/>
      <c r="AP24" s="422"/>
      <c r="AQ24" s="422"/>
      <c r="AR24" s="423"/>
      <c r="AS24" s="421">
        <v>2987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23362331</v>
      </c>
      <c r="BO24" s="446"/>
      <c r="BP24" s="446"/>
      <c r="BQ24" s="446"/>
      <c r="BR24" s="446"/>
      <c r="BS24" s="446"/>
      <c r="BT24" s="446"/>
      <c r="BU24" s="447"/>
      <c r="BV24" s="445">
        <v>22300311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6870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1146181</v>
      </c>
      <c r="BO25" s="441"/>
      <c r="BP25" s="441"/>
      <c r="BQ25" s="441"/>
      <c r="BR25" s="441"/>
      <c r="BS25" s="441"/>
      <c r="BT25" s="441"/>
      <c r="BU25" s="442"/>
      <c r="BV25" s="440">
        <v>1239792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6250</v>
      </c>
      <c r="R26" s="422"/>
      <c r="S26" s="422"/>
      <c r="T26" s="422"/>
      <c r="U26" s="422"/>
      <c r="V26" s="423"/>
      <c r="W26" s="487"/>
      <c r="X26" s="478"/>
      <c r="Y26" s="479"/>
      <c r="Z26" s="418" t="s">
        <v>170</v>
      </c>
      <c r="AA26" s="500"/>
      <c r="AB26" s="500"/>
      <c r="AC26" s="500"/>
      <c r="AD26" s="500"/>
      <c r="AE26" s="500"/>
      <c r="AF26" s="500"/>
      <c r="AG26" s="501"/>
      <c r="AH26" s="421">
        <v>25</v>
      </c>
      <c r="AI26" s="422"/>
      <c r="AJ26" s="422"/>
      <c r="AK26" s="422"/>
      <c r="AL26" s="423"/>
      <c r="AM26" s="421">
        <v>77750</v>
      </c>
      <c r="AN26" s="422"/>
      <c r="AO26" s="422"/>
      <c r="AP26" s="422"/>
      <c r="AQ26" s="422"/>
      <c r="AR26" s="423"/>
      <c r="AS26" s="421">
        <v>3110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4520</v>
      </c>
      <c r="R27" s="422"/>
      <c r="S27" s="422"/>
      <c r="T27" s="422"/>
      <c r="U27" s="422"/>
      <c r="V27" s="423"/>
      <c r="W27" s="487"/>
      <c r="X27" s="478"/>
      <c r="Y27" s="479"/>
      <c r="Z27" s="418" t="s">
        <v>173</v>
      </c>
      <c r="AA27" s="419"/>
      <c r="AB27" s="419"/>
      <c r="AC27" s="419"/>
      <c r="AD27" s="419"/>
      <c r="AE27" s="419"/>
      <c r="AF27" s="419"/>
      <c r="AG27" s="420"/>
      <c r="AH27" s="421">
        <v>29</v>
      </c>
      <c r="AI27" s="422"/>
      <c r="AJ27" s="422"/>
      <c r="AK27" s="422"/>
      <c r="AL27" s="423"/>
      <c r="AM27" s="421">
        <v>80621</v>
      </c>
      <c r="AN27" s="422"/>
      <c r="AO27" s="422"/>
      <c r="AP27" s="422"/>
      <c r="AQ27" s="422"/>
      <c r="AR27" s="423"/>
      <c r="AS27" s="421">
        <v>2780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781716</v>
      </c>
      <c r="BO27" s="449"/>
      <c r="BP27" s="449"/>
      <c r="BQ27" s="449"/>
      <c r="BR27" s="449"/>
      <c r="BS27" s="449"/>
      <c r="BT27" s="449"/>
      <c r="BU27" s="450"/>
      <c r="BV27" s="448">
        <v>781518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4090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167</v>
      </c>
      <c r="AN28" s="422"/>
      <c r="AO28" s="422"/>
      <c r="AP28" s="422"/>
      <c r="AQ28" s="422"/>
      <c r="AR28" s="423"/>
      <c r="AS28" s="421" t="s">
        <v>167</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1661833</v>
      </c>
      <c r="BO28" s="441"/>
      <c r="BP28" s="441"/>
      <c r="BQ28" s="441"/>
      <c r="BR28" s="441"/>
      <c r="BS28" s="441"/>
      <c r="BT28" s="441"/>
      <c r="BU28" s="442"/>
      <c r="BV28" s="440">
        <v>1701841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18</v>
      </c>
      <c r="M29" s="422"/>
      <c r="N29" s="422"/>
      <c r="O29" s="422"/>
      <c r="P29" s="423"/>
      <c r="Q29" s="421">
        <v>3850</v>
      </c>
      <c r="R29" s="422"/>
      <c r="S29" s="422"/>
      <c r="T29" s="422"/>
      <c r="U29" s="422"/>
      <c r="V29" s="423"/>
      <c r="W29" s="488"/>
      <c r="X29" s="489"/>
      <c r="Y29" s="490"/>
      <c r="Z29" s="418" t="s">
        <v>179</v>
      </c>
      <c r="AA29" s="419"/>
      <c r="AB29" s="419"/>
      <c r="AC29" s="419"/>
      <c r="AD29" s="419"/>
      <c r="AE29" s="419"/>
      <c r="AF29" s="419"/>
      <c r="AG29" s="420"/>
      <c r="AH29" s="421">
        <v>413</v>
      </c>
      <c r="AI29" s="422"/>
      <c r="AJ29" s="422"/>
      <c r="AK29" s="422"/>
      <c r="AL29" s="423"/>
      <c r="AM29" s="421">
        <v>1227629</v>
      </c>
      <c r="AN29" s="422"/>
      <c r="AO29" s="422"/>
      <c r="AP29" s="422"/>
      <c r="AQ29" s="422"/>
      <c r="AR29" s="423"/>
      <c r="AS29" s="421">
        <v>2972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992382</v>
      </c>
      <c r="BO29" s="446"/>
      <c r="BP29" s="446"/>
      <c r="BQ29" s="446"/>
      <c r="BR29" s="446"/>
      <c r="BS29" s="446"/>
      <c r="BT29" s="446"/>
      <c r="BU29" s="447"/>
      <c r="BV29" s="445">
        <v>691899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1865794</v>
      </c>
      <c r="BO30" s="449"/>
      <c r="BP30" s="449"/>
      <c r="BQ30" s="449"/>
      <c r="BR30" s="449"/>
      <c r="BS30" s="449"/>
      <c r="BT30" s="449"/>
      <c r="BU30" s="450"/>
      <c r="BV30" s="448">
        <v>1902531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茨城西南地方広域市町村圏事務組合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坂東市土地開発公社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茨城西南地方広域市町村圏事務組合　利根老人ホーム事業特別会計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工業団地整備事業特別会計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茨城西南地方広域市町村圏事務組合　特殊湛水防除事業特別会計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IF('各会計、関係団体の財政状況及び健全化判断比率'!B36="","",'各会計、関係団体の財政状況及び健全化判断比率'!B36)</f>
        <v>土地区画整理事業特別会計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清水丘診療所事務組合　国民健康保険事業</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常総衛生組合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茨城県市町村総合事務組合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茨城県市町村総合事務組合　県民交通災害共済事業特別会計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茨城租税債権管理機構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さしま環境管理事務組合　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さしま環境管理事務組合　清水丘聖地霊園管理事業特別会計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442cRRziLZDqgr7f7O+YUVGA6z4RROsmlwKH/VDQoa8u5ljB7XNKAvariJ87Ow71zfpX+KQHBE+ii/k10bZfFg==" saltValue="GN6H6D+uVBKGij/ZK7Mc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75" zoomScaleNormal="75" zoomScaleSheetLayoutView="100" workbookViewId="0">
      <selection activeCell="AM12" sqref="AM12:AT1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20.54</v>
      </c>
      <c r="G34" s="33">
        <v>21.44</v>
      </c>
      <c r="H34" s="33">
        <v>22.22</v>
      </c>
      <c r="I34" s="33">
        <v>23.48</v>
      </c>
      <c r="J34" s="34">
        <v>23.48</v>
      </c>
      <c r="K34" s="22"/>
      <c r="L34" s="22"/>
      <c r="M34" s="22"/>
      <c r="N34" s="22"/>
      <c r="O34" s="22"/>
      <c r="P34" s="22"/>
    </row>
    <row r="35" spans="1:16" ht="39" customHeight="1">
      <c r="A35" s="22"/>
      <c r="B35" s="35"/>
      <c r="C35" s="1218" t="s">
        <v>555</v>
      </c>
      <c r="D35" s="1219"/>
      <c r="E35" s="1220"/>
      <c r="F35" s="36">
        <v>7.18</v>
      </c>
      <c r="G35" s="37">
        <v>5.0199999999999996</v>
      </c>
      <c r="H35" s="37">
        <v>7.86</v>
      </c>
      <c r="I35" s="37">
        <v>7.17</v>
      </c>
      <c r="J35" s="38">
        <v>6.77</v>
      </c>
      <c r="K35" s="22"/>
      <c r="L35" s="22"/>
      <c r="M35" s="22"/>
      <c r="N35" s="22"/>
      <c r="O35" s="22"/>
      <c r="P35" s="22"/>
    </row>
    <row r="36" spans="1:16" ht="39" customHeight="1">
      <c r="A36" s="22"/>
      <c r="B36" s="35"/>
      <c r="C36" s="1218" t="s">
        <v>556</v>
      </c>
      <c r="D36" s="1219"/>
      <c r="E36" s="1220"/>
      <c r="F36" s="36">
        <v>2.21</v>
      </c>
      <c r="G36" s="37">
        <v>4.34</v>
      </c>
      <c r="H36" s="37">
        <v>2.61</v>
      </c>
      <c r="I36" s="37">
        <v>4.01</v>
      </c>
      <c r="J36" s="38">
        <v>2.66</v>
      </c>
      <c r="K36" s="22"/>
      <c r="L36" s="22"/>
      <c r="M36" s="22"/>
      <c r="N36" s="22"/>
      <c r="O36" s="22"/>
      <c r="P36" s="22"/>
    </row>
    <row r="37" spans="1:16" ht="39" customHeight="1">
      <c r="A37" s="22"/>
      <c r="B37" s="35"/>
      <c r="C37" s="1218" t="s">
        <v>557</v>
      </c>
      <c r="D37" s="1219"/>
      <c r="E37" s="1220"/>
      <c r="F37" s="36">
        <v>0.08</v>
      </c>
      <c r="G37" s="37">
        <v>0.19</v>
      </c>
      <c r="H37" s="37">
        <v>0.59</v>
      </c>
      <c r="I37" s="37">
        <v>0.86</v>
      </c>
      <c r="J37" s="38">
        <v>0.83</v>
      </c>
      <c r="K37" s="22"/>
      <c r="L37" s="22"/>
      <c r="M37" s="22"/>
      <c r="N37" s="22"/>
      <c r="O37" s="22"/>
      <c r="P37" s="22"/>
    </row>
    <row r="38" spans="1:16" ht="39" customHeight="1">
      <c r="A38" s="22"/>
      <c r="B38" s="35"/>
      <c r="C38" s="1218" t="s">
        <v>558</v>
      </c>
      <c r="D38" s="1219"/>
      <c r="E38" s="1220"/>
      <c r="F38" s="36">
        <v>0.28999999999999998</v>
      </c>
      <c r="G38" s="37">
        <v>0.26</v>
      </c>
      <c r="H38" s="37">
        <v>0.37</v>
      </c>
      <c r="I38" s="37">
        <v>0.31</v>
      </c>
      <c r="J38" s="38">
        <v>0.54</v>
      </c>
      <c r="K38" s="22"/>
      <c r="L38" s="22"/>
      <c r="M38" s="22"/>
      <c r="N38" s="22"/>
      <c r="O38" s="22"/>
      <c r="P38" s="22"/>
    </row>
    <row r="39" spans="1:16" ht="39" customHeight="1">
      <c r="A39" s="22"/>
      <c r="B39" s="35"/>
      <c r="C39" s="1218" t="s">
        <v>559</v>
      </c>
      <c r="D39" s="1219"/>
      <c r="E39" s="1220"/>
      <c r="F39" s="36">
        <v>0.06</v>
      </c>
      <c r="G39" s="37">
        <v>0.05</v>
      </c>
      <c r="H39" s="37">
        <v>0.05</v>
      </c>
      <c r="I39" s="37">
        <v>0.02</v>
      </c>
      <c r="J39" s="38">
        <v>0.02</v>
      </c>
      <c r="K39" s="22"/>
      <c r="L39" s="22"/>
      <c r="M39" s="22"/>
      <c r="N39" s="22"/>
      <c r="O39" s="22"/>
      <c r="P39" s="22"/>
    </row>
    <row r="40" spans="1:16" ht="39" customHeight="1">
      <c r="A40" s="22"/>
      <c r="B40" s="35"/>
      <c r="C40" s="1218" t="s">
        <v>560</v>
      </c>
      <c r="D40" s="1219"/>
      <c r="E40" s="1220"/>
      <c r="F40" s="36">
        <v>0.02</v>
      </c>
      <c r="G40" s="37">
        <v>0.02</v>
      </c>
      <c r="H40" s="37">
        <v>0</v>
      </c>
      <c r="I40" s="37">
        <v>0.01</v>
      </c>
      <c r="J40" s="38">
        <v>0</v>
      </c>
      <c r="K40" s="22"/>
      <c r="L40" s="22"/>
      <c r="M40" s="22"/>
      <c r="N40" s="22"/>
      <c r="O40" s="22"/>
      <c r="P40" s="22"/>
    </row>
    <row r="41" spans="1:16" ht="39" customHeight="1">
      <c r="A41" s="22"/>
      <c r="B41" s="35"/>
      <c r="C41" s="1218" t="s">
        <v>561</v>
      </c>
      <c r="D41" s="1219"/>
      <c r="E41" s="1220"/>
      <c r="F41" s="36" t="s">
        <v>504</v>
      </c>
      <c r="G41" s="37" t="s">
        <v>504</v>
      </c>
      <c r="H41" s="37" t="s">
        <v>504</v>
      </c>
      <c r="I41" s="37">
        <v>0</v>
      </c>
      <c r="J41" s="38">
        <v>0</v>
      </c>
      <c r="K41" s="22"/>
      <c r="L41" s="22"/>
      <c r="M41" s="22"/>
      <c r="N41" s="22"/>
      <c r="O41" s="22"/>
      <c r="P41" s="22"/>
    </row>
    <row r="42" spans="1:16" ht="39" customHeight="1">
      <c r="A42" s="22"/>
      <c r="B42" s="39"/>
      <c r="C42" s="1218" t="s">
        <v>562</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563</v>
      </c>
      <c r="D43" s="1222"/>
      <c r="E43" s="1223"/>
      <c r="F43" s="41" t="s">
        <v>504</v>
      </c>
      <c r="G43" s="42" t="s">
        <v>504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c9R5aLiBQ/LdqPYKWC8/eDbkVTgd3BFxVosfJLi9+ywOqxOU4TYX1gWFn0wU3GhgoFc0oiuvqki3UPlZeV+lg==" saltValue="BLiCWTA0TPq7w/aZHNoh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1" zoomScale="75" zoomScaleNormal="75" zoomScaleSheetLayoutView="55" workbookViewId="0">
      <selection activeCell="AM12" sqref="AM12:AT1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1915</v>
      </c>
      <c r="L45" s="60">
        <v>1933</v>
      </c>
      <c r="M45" s="60">
        <v>1940</v>
      </c>
      <c r="N45" s="60">
        <v>1988</v>
      </c>
      <c r="O45" s="61">
        <v>2021</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789</v>
      </c>
      <c r="L48" s="64">
        <v>791</v>
      </c>
      <c r="M48" s="64">
        <v>780</v>
      </c>
      <c r="N48" s="64">
        <v>761</v>
      </c>
      <c r="O48" s="65">
        <v>778</v>
      </c>
      <c r="P48" s="48"/>
      <c r="Q48" s="48"/>
      <c r="R48" s="48"/>
      <c r="S48" s="48"/>
      <c r="T48" s="48"/>
      <c r="U48" s="48"/>
    </row>
    <row r="49" spans="1:21" ht="30.75" customHeight="1">
      <c r="A49" s="48"/>
      <c r="B49" s="1236"/>
      <c r="C49" s="1237"/>
      <c r="D49" s="62"/>
      <c r="E49" s="1228" t="s">
        <v>16</v>
      </c>
      <c r="F49" s="1228"/>
      <c r="G49" s="1228"/>
      <c r="H49" s="1228"/>
      <c r="I49" s="1228"/>
      <c r="J49" s="1229"/>
      <c r="K49" s="63">
        <v>224</v>
      </c>
      <c r="L49" s="64">
        <v>213</v>
      </c>
      <c r="M49" s="64">
        <v>211</v>
      </c>
      <c r="N49" s="64">
        <v>224</v>
      </c>
      <c r="O49" s="65">
        <v>228</v>
      </c>
      <c r="P49" s="48"/>
      <c r="Q49" s="48"/>
      <c r="R49" s="48"/>
      <c r="S49" s="48"/>
      <c r="T49" s="48"/>
      <c r="U49" s="48"/>
    </row>
    <row r="50" spans="1:21" ht="30.75" customHeight="1">
      <c r="A50" s="48"/>
      <c r="B50" s="1236"/>
      <c r="C50" s="1237"/>
      <c r="D50" s="62"/>
      <c r="E50" s="1228" t="s">
        <v>17</v>
      </c>
      <c r="F50" s="1228"/>
      <c r="G50" s="1228"/>
      <c r="H50" s="1228"/>
      <c r="I50" s="1228"/>
      <c r="J50" s="1229"/>
      <c r="K50" s="63">
        <v>113</v>
      </c>
      <c r="L50" s="64">
        <v>97</v>
      </c>
      <c r="M50" s="64">
        <v>83</v>
      </c>
      <c r="N50" s="64">
        <v>63</v>
      </c>
      <c r="O50" s="65">
        <v>50</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2215</v>
      </c>
      <c r="L52" s="64">
        <v>2259</v>
      </c>
      <c r="M52" s="64">
        <v>2221</v>
      </c>
      <c r="N52" s="64">
        <v>2257</v>
      </c>
      <c r="O52" s="65">
        <v>2295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826</v>
      </c>
      <c r="L53" s="69">
        <v>775</v>
      </c>
      <c r="M53" s="69">
        <v>793</v>
      </c>
      <c r="N53" s="69">
        <v>779</v>
      </c>
      <c r="O53" s="70">
        <v>782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9Wutt/ZR12AVUs6R44P3JTLMoAMBU0z9vucZavHpux50tpkiU0i7BYDj2EK9KaVwe8tjIp2HtPidaaSiksxRA==" saltValue="OOY4+5tpJkHLsxVVHOMV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5" zoomScaleNormal="75" zoomScaleSheetLayoutView="100" workbookViewId="0">
      <selection activeCell="AM12" sqref="AM12:AT1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54" t="s">
        <v>24</v>
      </c>
      <c r="C41" s="1255"/>
      <c r="D41" s="81"/>
      <c r="E41" s="1256" t="s">
        <v>25</v>
      </c>
      <c r="F41" s="1256"/>
      <c r="G41" s="1256"/>
      <c r="H41" s="1257"/>
      <c r="I41" s="82">
        <v>21413</v>
      </c>
      <c r="J41" s="83">
        <v>23240</v>
      </c>
      <c r="K41" s="83">
        <v>26325</v>
      </c>
      <c r="L41" s="83">
        <v>30987</v>
      </c>
      <c r="M41" s="84">
        <v>31963</v>
      </c>
    </row>
    <row r="42" spans="2:13" ht="27.75" customHeight="1">
      <c r="B42" s="1244"/>
      <c r="C42" s="1245"/>
      <c r="D42" s="85"/>
      <c r="E42" s="1248" t="s">
        <v>26</v>
      </c>
      <c r="F42" s="1248"/>
      <c r="G42" s="1248"/>
      <c r="H42" s="1249"/>
      <c r="I42" s="86">
        <v>740</v>
      </c>
      <c r="J42" s="87">
        <v>666</v>
      </c>
      <c r="K42" s="87">
        <v>600</v>
      </c>
      <c r="L42" s="87">
        <v>495</v>
      </c>
      <c r="M42" s="88">
        <v>448</v>
      </c>
    </row>
    <row r="43" spans="2:13" ht="27.75" customHeight="1">
      <c r="B43" s="1244"/>
      <c r="C43" s="1245"/>
      <c r="D43" s="85"/>
      <c r="E43" s="1248" t="s">
        <v>27</v>
      </c>
      <c r="F43" s="1248"/>
      <c r="G43" s="1248"/>
      <c r="H43" s="1249"/>
      <c r="I43" s="86">
        <v>9831</v>
      </c>
      <c r="J43" s="87">
        <v>9535</v>
      </c>
      <c r="K43" s="87">
        <v>9419</v>
      </c>
      <c r="L43" s="87">
        <v>8850</v>
      </c>
      <c r="M43" s="88">
        <v>8385</v>
      </c>
    </row>
    <row r="44" spans="2:13" ht="27.75" customHeight="1">
      <c r="B44" s="1244"/>
      <c r="C44" s="1245"/>
      <c r="D44" s="85"/>
      <c r="E44" s="1248" t="s">
        <v>28</v>
      </c>
      <c r="F44" s="1248"/>
      <c r="G44" s="1248"/>
      <c r="H44" s="1249"/>
      <c r="I44" s="86">
        <v>1286</v>
      </c>
      <c r="J44" s="87">
        <v>1236</v>
      </c>
      <c r="K44" s="87">
        <v>1139</v>
      </c>
      <c r="L44" s="87">
        <v>993</v>
      </c>
      <c r="M44" s="88">
        <v>837</v>
      </c>
    </row>
    <row r="45" spans="2:13" ht="27.75" customHeight="1">
      <c r="B45" s="1244"/>
      <c r="C45" s="1245"/>
      <c r="D45" s="85"/>
      <c r="E45" s="1248" t="s">
        <v>29</v>
      </c>
      <c r="F45" s="1248"/>
      <c r="G45" s="1248"/>
      <c r="H45" s="1249"/>
      <c r="I45" s="86">
        <v>3077</v>
      </c>
      <c r="J45" s="87">
        <v>3028</v>
      </c>
      <c r="K45" s="87">
        <v>3023</v>
      </c>
      <c r="L45" s="87">
        <v>2808</v>
      </c>
      <c r="M45" s="88">
        <v>2861</v>
      </c>
    </row>
    <row r="46" spans="2:13" ht="27.75" customHeight="1">
      <c r="B46" s="1244"/>
      <c r="C46" s="1245"/>
      <c r="D46" s="89"/>
      <c r="E46" s="1248" t="s">
        <v>30</v>
      </c>
      <c r="F46" s="1248"/>
      <c r="G46" s="1248"/>
      <c r="H46" s="1249"/>
      <c r="I46" s="86">
        <v>160</v>
      </c>
      <c r="J46" s="87">
        <v>222</v>
      </c>
      <c r="K46" s="87">
        <v>8</v>
      </c>
      <c r="L46" s="87">
        <v>9</v>
      </c>
      <c r="M46" s="88">
        <v>10</v>
      </c>
    </row>
    <row r="47" spans="2:13" ht="27.75" customHeight="1">
      <c r="B47" s="1244"/>
      <c r="C47" s="1245"/>
      <c r="D47" s="90"/>
      <c r="E47" s="1258" t="s">
        <v>31</v>
      </c>
      <c r="F47" s="1259"/>
      <c r="G47" s="1259"/>
      <c r="H47" s="1260"/>
      <c r="I47" s="86" t="s">
        <v>504</v>
      </c>
      <c r="J47" s="87" t="s">
        <v>504</v>
      </c>
      <c r="K47" s="87" t="s">
        <v>504</v>
      </c>
      <c r="L47" s="87" t="s">
        <v>504</v>
      </c>
      <c r="M47" s="88" t="s">
        <v>504</v>
      </c>
    </row>
    <row r="48" spans="2:13" ht="27.75" customHeight="1">
      <c r="B48" s="1244"/>
      <c r="C48" s="1245"/>
      <c r="D48" s="85"/>
      <c r="E48" s="1248" t="s">
        <v>32</v>
      </c>
      <c r="F48" s="1248"/>
      <c r="G48" s="1248"/>
      <c r="H48" s="1249"/>
      <c r="I48" s="86" t="s">
        <v>504</v>
      </c>
      <c r="J48" s="87" t="s">
        <v>504</v>
      </c>
      <c r="K48" s="87" t="s">
        <v>504</v>
      </c>
      <c r="L48" s="87" t="s">
        <v>504</v>
      </c>
      <c r="M48" s="88" t="s">
        <v>504</v>
      </c>
    </row>
    <row r="49" spans="2:13" ht="27.75" customHeight="1">
      <c r="B49" s="1246"/>
      <c r="C49" s="1247"/>
      <c r="D49" s="85"/>
      <c r="E49" s="1248" t="s">
        <v>33</v>
      </c>
      <c r="F49" s="1248"/>
      <c r="G49" s="1248"/>
      <c r="H49" s="1249"/>
      <c r="I49" s="86" t="s">
        <v>504</v>
      </c>
      <c r="J49" s="87" t="s">
        <v>504</v>
      </c>
      <c r="K49" s="87" t="s">
        <v>504</v>
      </c>
      <c r="L49" s="87" t="s">
        <v>504</v>
      </c>
      <c r="M49" s="88" t="s">
        <v>504</v>
      </c>
    </row>
    <row r="50" spans="2:13" ht="27.75" customHeight="1">
      <c r="B50" s="1242" t="s">
        <v>34</v>
      </c>
      <c r="C50" s="1243"/>
      <c r="D50" s="91"/>
      <c r="E50" s="1248" t="s">
        <v>35</v>
      </c>
      <c r="F50" s="1248"/>
      <c r="G50" s="1248"/>
      <c r="H50" s="1249"/>
      <c r="I50" s="86">
        <v>4175</v>
      </c>
      <c r="J50" s="87">
        <v>4083</v>
      </c>
      <c r="K50" s="87">
        <v>3775</v>
      </c>
      <c r="L50" s="87">
        <v>3897</v>
      </c>
      <c r="M50" s="88">
        <v>4543</v>
      </c>
    </row>
    <row r="51" spans="2:13" ht="27.75" customHeight="1">
      <c r="B51" s="1244"/>
      <c r="C51" s="1245"/>
      <c r="D51" s="85"/>
      <c r="E51" s="1248" t="s">
        <v>36</v>
      </c>
      <c r="F51" s="1248"/>
      <c r="G51" s="1248"/>
      <c r="H51" s="1249"/>
      <c r="I51" s="86">
        <v>2981</v>
      </c>
      <c r="J51" s="87">
        <v>2607</v>
      </c>
      <c r="K51" s="87">
        <v>2758</v>
      </c>
      <c r="L51" s="87">
        <v>2980</v>
      </c>
      <c r="M51" s="88">
        <v>3279</v>
      </c>
    </row>
    <row r="52" spans="2:13" ht="27.75" customHeight="1">
      <c r="B52" s="1246"/>
      <c r="C52" s="1247"/>
      <c r="D52" s="85"/>
      <c r="E52" s="1248" t="s">
        <v>37</v>
      </c>
      <c r="F52" s="1248"/>
      <c r="G52" s="1248"/>
      <c r="H52" s="1249"/>
      <c r="I52" s="86">
        <v>22793</v>
      </c>
      <c r="J52" s="87">
        <v>24103</v>
      </c>
      <c r="K52" s="87">
        <v>26193</v>
      </c>
      <c r="L52" s="87">
        <v>27353</v>
      </c>
      <c r="M52" s="88">
        <v>26638</v>
      </c>
    </row>
    <row r="53" spans="2:13" ht="27.75" customHeight="1" thickBot="1">
      <c r="B53" s="1250" t="s">
        <v>38</v>
      </c>
      <c r="C53" s="1251"/>
      <c r="D53" s="92"/>
      <c r="E53" s="1252" t="s">
        <v>39</v>
      </c>
      <c r="F53" s="1252"/>
      <c r="G53" s="1252"/>
      <c r="H53" s="1253"/>
      <c r="I53" s="93">
        <v>6558</v>
      </c>
      <c r="J53" s="94">
        <v>7134</v>
      </c>
      <c r="K53" s="94">
        <v>7787</v>
      </c>
      <c r="L53" s="94">
        <v>9913</v>
      </c>
      <c r="M53" s="95">
        <v>10044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gi0wjCULfPFr94dlVnEbPL7tL2oxhvFtyZrNYjwi0IaSXjRfTML9KKMbL2XnWFpTW/zoVmsoROsqqqUpidfg==" saltValue="4D6YrifCwbW4ZxuzDLCn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5" zoomScaleNormal="75" zoomScaleSheetLayoutView="100" workbookViewId="0">
      <selection activeCell="AM12" sqref="AM12:AT1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1404</v>
      </c>
      <c r="G55" s="107">
        <v>1702</v>
      </c>
      <c r="H55" s="108">
        <v>1662</v>
      </c>
    </row>
    <row r="56" spans="2:8" ht="52.5" customHeight="1">
      <c r="B56" s="109"/>
      <c r="C56" s="1271" t="s">
        <v>43</v>
      </c>
      <c r="D56" s="1271"/>
      <c r="E56" s="1272"/>
      <c r="F56" s="110">
        <v>541</v>
      </c>
      <c r="G56" s="110">
        <v>692</v>
      </c>
      <c r="H56" s="111">
        <v>992</v>
      </c>
    </row>
    <row r="57" spans="2:8" ht="53.25" customHeight="1">
      <c r="B57" s="109"/>
      <c r="C57" s="1273" t="s">
        <v>44</v>
      </c>
      <c r="D57" s="1273"/>
      <c r="E57" s="1274"/>
      <c r="F57" s="112">
        <v>2416</v>
      </c>
      <c r="G57" s="112">
        <v>1903</v>
      </c>
      <c r="H57" s="113">
        <v>1866</v>
      </c>
    </row>
    <row r="58" spans="2:8" ht="45.75" customHeight="1">
      <c r="B58" s="114"/>
      <c r="C58" s="1261" t="s">
        <v>577</v>
      </c>
      <c r="D58" s="1262"/>
      <c r="E58" s="1263"/>
      <c r="F58" s="115">
        <v>944</v>
      </c>
      <c r="G58" s="115">
        <v>815</v>
      </c>
      <c r="H58" s="116">
        <v>685</v>
      </c>
    </row>
    <row r="59" spans="2:8" ht="45.75" customHeight="1">
      <c r="B59" s="114"/>
      <c r="C59" s="1261" t="s">
        <v>578</v>
      </c>
      <c r="D59" s="1262"/>
      <c r="E59" s="1263"/>
      <c r="F59" s="115">
        <v>536</v>
      </c>
      <c r="G59" s="115">
        <v>536</v>
      </c>
      <c r="H59" s="116">
        <v>536</v>
      </c>
    </row>
    <row r="60" spans="2:8" ht="45.75" customHeight="1">
      <c r="B60" s="114"/>
      <c r="C60" s="1261" t="s">
        <v>579</v>
      </c>
      <c r="D60" s="1262"/>
      <c r="E60" s="1263"/>
      <c r="F60" s="115">
        <v>563</v>
      </c>
      <c r="G60" s="115">
        <v>281</v>
      </c>
      <c r="H60" s="116">
        <v>379</v>
      </c>
    </row>
    <row r="61" spans="2:8" ht="45.75" customHeight="1">
      <c r="B61" s="114"/>
      <c r="C61" s="1261" t="s">
        <v>583</v>
      </c>
      <c r="D61" s="1262"/>
      <c r="E61" s="1263"/>
      <c r="F61" s="115">
        <v>209</v>
      </c>
      <c r="G61" s="115">
        <v>103</v>
      </c>
      <c r="H61" s="116">
        <v>103</v>
      </c>
    </row>
    <row r="62" spans="2:8" ht="45.75" customHeight="1" thickBot="1">
      <c r="B62" s="117"/>
      <c r="C62" s="1264" t="s">
        <v>580</v>
      </c>
      <c r="D62" s="1265"/>
      <c r="E62" s="1266"/>
      <c r="F62" s="118">
        <v>104</v>
      </c>
      <c r="G62" s="118">
        <v>102</v>
      </c>
      <c r="H62" s="119">
        <v>100</v>
      </c>
    </row>
    <row r="63" spans="2:8" ht="52.5" customHeight="1" thickBot="1">
      <c r="B63" s="120"/>
      <c r="C63" s="1267" t="s">
        <v>45</v>
      </c>
      <c r="D63" s="1267"/>
      <c r="E63" s="1268"/>
      <c r="F63" s="121">
        <v>4361</v>
      </c>
      <c r="G63" s="121">
        <v>4296</v>
      </c>
      <c r="H63" s="122">
        <v>4520</v>
      </c>
    </row>
    <row r="64" spans="2:8" ht="15" customHeight="1"/>
    <row r="65" ht="0" hidden="1" customHeight="1"/>
    <row r="66" ht="0" hidden="1" customHeight="1"/>
  </sheetData>
  <sheetProtection algorithmName="SHA-512" hashValue="pKPviJ3dXeUvB6dcpEREFSjYqyQaCaBHZQqTy8QEqNx0tsU1lq0kSop522qgz4LRVaJhKvLOAQiDhQxI4/pwYg==" saltValue="mCqTOHoV68pUUp70sbw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4" zoomScale="75" zoomScaleNormal="75" zoomScaleSheetLayoutView="55" workbookViewId="0">
      <selection activeCell="AM12" sqref="AM12:AT1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547</v>
      </c>
      <c r="BQ50" s="1290"/>
      <c r="BR50" s="1290"/>
      <c r="BS50" s="1290"/>
      <c r="BT50" s="1290"/>
      <c r="BU50" s="1290"/>
      <c r="BV50" s="1290"/>
      <c r="BW50" s="1290"/>
      <c r="BX50" s="1290" t="s">
        <v>548</v>
      </c>
      <c r="BY50" s="1290"/>
      <c r="BZ50" s="1290"/>
      <c r="CA50" s="1290"/>
      <c r="CB50" s="1290"/>
      <c r="CC50" s="1290"/>
      <c r="CD50" s="1290"/>
      <c r="CE50" s="1290"/>
      <c r="CF50" s="1290" t="s">
        <v>549</v>
      </c>
      <c r="CG50" s="1290"/>
      <c r="CH50" s="1290"/>
      <c r="CI50" s="1290"/>
      <c r="CJ50" s="1290"/>
      <c r="CK50" s="1290"/>
      <c r="CL50" s="1290"/>
      <c r="CM50" s="1290"/>
      <c r="CN50" s="1290" t="s">
        <v>550</v>
      </c>
      <c r="CO50" s="1290"/>
      <c r="CP50" s="1290"/>
      <c r="CQ50" s="1290"/>
      <c r="CR50" s="1290"/>
      <c r="CS50" s="1290"/>
      <c r="CT50" s="1290"/>
      <c r="CU50" s="1290"/>
      <c r="CV50" s="1290" t="s">
        <v>551</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590</v>
      </c>
      <c r="AO51" s="1293"/>
      <c r="AP51" s="1293"/>
      <c r="AQ51" s="1293"/>
      <c r="AR51" s="1293"/>
      <c r="AS51" s="1293"/>
      <c r="AT51" s="1293"/>
      <c r="AU51" s="1293"/>
      <c r="AV51" s="1293"/>
      <c r="AW51" s="1293"/>
      <c r="AX51" s="1293"/>
      <c r="AY51" s="1293"/>
      <c r="AZ51" s="1293"/>
      <c r="BA51" s="1293"/>
      <c r="BB51" s="1293" t="s">
        <v>592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90</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593</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61.1</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594</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33.9</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55.4</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547</v>
      </c>
      <c r="BQ72" s="1290"/>
      <c r="BR72" s="1290"/>
      <c r="BS72" s="1290"/>
      <c r="BT72" s="1290"/>
      <c r="BU72" s="1290"/>
      <c r="BV72" s="1290"/>
      <c r="BW72" s="1290"/>
      <c r="BX72" s="1290" t="s">
        <v>548</v>
      </c>
      <c r="BY72" s="1290"/>
      <c r="BZ72" s="1290"/>
      <c r="CA72" s="1290"/>
      <c r="CB72" s="1290"/>
      <c r="CC72" s="1290"/>
      <c r="CD72" s="1290"/>
      <c r="CE72" s="1290"/>
      <c r="CF72" s="1290" t="s">
        <v>549</v>
      </c>
      <c r="CG72" s="1290"/>
      <c r="CH72" s="1290"/>
      <c r="CI72" s="1290"/>
      <c r="CJ72" s="1290"/>
      <c r="CK72" s="1290"/>
      <c r="CL72" s="1290"/>
      <c r="CM72" s="1290"/>
      <c r="CN72" s="1290" t="s">
        <v>550</v>
      </c>
      <c r="CO72" s="1290"/>
      <c r="CP72" s="1290"/>
      <c r="CQ72" s="1290"/>
      <c r="CR72" s="1290"/>
      <c r="CS72" s="1290"/>
      <c r="CT72" s="1290"/>
      <c r="CU72" s="1290"/>
      <c r="CV72" s="1290" t="s">
        <v>551</v>
      </c>
      <c r="CW72" s="1290"/>
      <c r="CX72" s="1290"/>
      <c r="CY72" s="1290"/>
      <c r="CZ72" s="1290"/>
      <c r="DA72" s="1290"/>
      <c r="DB72" s="1290"/>
      <c r="DC72" s="1290"/>
    </row>
    <row r="73" spans="2:107">
      <c r="B73" s="374"/>
      <c r="G73" s="1291"/>
      <c r="H73" s="1291"/>
      <c r="I73" s="1291"/>
      <c r="J73" s="1291"/>
      <c r="K73" s="1296"/>
      <c r="L73" s="1296"/>
      <c r="M73" s="1296"/>
      <c r="N73" s="1296"/>
      <c r="AM73" s="383"/>
      <c r="AN73" s="1293" t="s">
        <v>590</v>
      </c>
      <c r="AO73" s="1293"/>
      <c r="AP73" s="1293"/>
      <c r="AQ73" s="1293"/>
      <c r="AR73" s="1293"/>
      <c r="AS73" s="1293"/>
      <c r="AT73" s="1293"/>
      <c r="AU73" s="1293"/>
      <c r="AV73" s="1293"/>
      <c r="AW73" s="1293"/>
      <c r="AX73" s="1293"/>
      <c r="AY73" s="1293"/>
      <c r="AZ73" s="1293"/>
      <c r="BA73" s="1293"/>
      <c r="BB73" s="1293" t="s">
        <v>591</v>
      </c>
      <c r="BC73" s="1293"/>
      <c r="BD73" s="1293"/>
      <c r="BE73" s="1293"/>
      <c r="BF73" s="1293"/>
      <c r="BG73" s="1293"/>
      <c r="BH73" s="1293"/>
      <c r="BI73" s="1293"/>
      <c r="BJ73" s="1293"/>
      <c r="BK73" s="1293"/>
      <c r="BL73" s="1293"/>
      <c r="BM73" s="1293"/>
      <c r="BN73" s="1293"/>
      <c r="BO73" s="1293"/>
      <c r="BP73" s="1276">
        <v>57.5</v>
      </c>
      <c r="BQ73" s="1276"/>
      <c r="BR73" s="1276"/>
      <c r="BS73" s="1276"/>
      <c r="BT73" s="1276"/>
      <c r="BU73" s="1276"/>
      <c r="BV73" s="1276"/>
      <c r="BW73" s="1276"/>
      <c r="BX73" s="1276">
        <v>64.3</v>
      </c>
      <c r="BY73" s="1276"/>
      <c r="BZ73" s="1276"/>
      <c r="CA73" s="1276"/>
      <c r="CB73" s="1276"/>
      <c r="CC73" s="1276"/>
      <c r="CD73" s="1276"/>
      <c r="CE73" s="1276"/>
      <c r="CF73" s="1276">
        <v>68.599999999999994</v>
      </c>
      <c r="CG73" s="1276"/>
      <c r="CH73" s="1276"/>
      <c r="CI73" s="1276"/>
      <c r="CJ73" s="1276"/>
      <c r="CK73" s="1276"/>
      <c r="CL73" s="1276"/>
      <c r="CM73" s="1276"/>
      <c r="CN73" s="1276">
        <v>90</v>
      </c>
      <c r="CO73" s="1276"/>
      <c r="CP73" s="1276"/>
      <c r="CQ73" s="1276"/>
      <c r="CR73" s="1276"/>
      <c r="CS73" s="1276"/>
      <c r="CT73" s="1276"/>
      <c r="CU73" s="1276"/>
      <c r="CV73" s="1276">
        <v>90.3</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598</v>
      </c>
      <c r="BC75" s="1293"/>
      <c r="BD75" s="1293"/>
      <c r="BE75" s="1293"/>
      <c r="BF75" s="1293"/>
      <c r="BG75" s="1293"/>
      <c r="BH75" s="1293"/>
      <c r="BI75" s="1293"/>
      <c r="BJ75" s="1293"/>
      <c r="BK75" s="1293"/>
      <c r="BL75" s="1293"/>
      <c r="BM75" s="1293"/>
      <c r="BN75" s="1293"/>
      <c r="BO75" s="1293"/>
      <c r="BP75" s="1276">
        <v>7.8</v>
      </c>
      <c r="BQ75" s="1276"/>
      <c r="BR75" s="1276"/>
      <c r="BS75" s="1276"/>
      <c r="BT75" s="1276"/>
      <c r="BU75" s="1276"/>
      <c r="BV75" s="1276"/>
      <c r="BW75" s="1276"/>
      <c r="BX75" s="1276">
        <v>7.3</v>
      </c>
      <c r="BY75" s="1276"/>
      <c r="BZ75" s="1276"/>
      <c r="CA75" s="1276"/>
      <c r="CB75" s="1276"/>
      <c r="CC75" s="1276"/>
      <c r="CD75" s="1276"/>
      <c r="CE75" s="1276"/>
      <c r="CF75" s="1276">
        <v>7</v>
      </c>
      <c r="CG75" s="1276"/>
      <c r="CH75" s="1276"/>
      <c r="CI75" s="1276"/>
      <c r="CJ75" s="1276"/>
      <c r="CK75" s="1276"/>
      <c r="CL75" s="1276"/>
      <c r="CM75" s="1276"/>
      <c r="CN75" s="1276">
        <v>7</v>
      </c>
      <c r="CO75" s="1276"/>
      <c r="CP75" s="1276"/>
      <c r="CQ75" s="1276"/>
      <c r="CR75" s="1276"/>
      <c r="CS75" s="1276"/>
      <c r="CT75" s="1276"/>
      <c r="CU75" s="1276"/>
      <c r="CV75" s="1276">
        <v>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599</v>
      </c>
      <c r="AO77" s="1290"/>
      <c r="AP77" s="1290"/>
      <c r="AQ77" s="1290"/>
      <c r="AR77" s="1290"/>
      <c r="AS77" s="1290"/>
      <c r="AT77" s="1290"/>
      <c r="AU77" s="1290"/>
      <c r="AV77" s="1290"/>
      <c r="AW77" s="1290"/>
      <c r="AX77" s="1290"/>
      <c r="AY77" s="1290"/>
      <c r="AZ77" s="1290"/>
      <c r="BA77" s="1290"/>
      <c r="BB77" s="1293" t="s">
        <v>591</v>
      </c>
      <c r="BC77" s="1293"/>
      <c r="BD77" s="1293"/>
      <c r="BE77" s="1293"/>
      <c r="BF77" s="1293"/>
      <c r="BG77" s="1293"/>
      <c r="BH77" s="1293"/>
      <c r="BI77" s="1293"/>
      <c r="BJ77" s="1293"/>
      <c r="BK77" s="1293"/>
      <c r="BL77" s="1293"/>
      <c r="BM77" s="1293"/>
      <c r="BN77" s="1293"/>
      <c r="BO77" s="1293"/>
      <c r="BP77" s="1276">
        <v>41.3</v>
      </c>
      <c r="BQ77" s="1276"/>
      <c r="BR77" s="1276"/>
      <c r="BS77" s="1276"/>
      <c r="BT77" s="1276"/>
      <c r="BU77" s="1276"/>
      <c r="BV77" s="1276"/>
      <c r="BW77" s="1276"/>
      <c r="BX77" s="1276">
        <v>33</v>
      </c>
      <c r="BY77" s="1276"/>
      <c r="BZ77" s="1276"/>
      <c r="CA77" s="1276"/>
      <c r="CB77" s="1276"/>
      <c r="CC77" s="1276"/>
      <c r="CD77" s="1276"/>
      <c r="CE77" s="1276"/>
      <c r="CF77" s="1276">
        <v>35.700000000000003</v>
      </c>
      <c r="CG77" s="1276"/>
      <c r="CH77" s="1276"/>
      <c r="CI77" s="1276"/>
      <c r="CJ77" s="1276"/>
      <c r="CK77" s="1276"/>
      <c r="CL77" s="1276"/>
      <c r="CM77" s="1276"/>
      <c r="CN77" s="1276">
        <v>33.9</v>
      </c>
      <c r="CO77" s="1276"/>
      <c r="CP77" s="1276"/>
      <c r="CQ77" s="1276"/>
      <c r="CR77" s="1276"/>
      <c r="CS77" s="1276"/>
      <c r="CT77" s="1276"/>
      <c r="CU77" s="1276"/>
      <c r="CV77" s="1276">
        <v>32.299999999999997</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600</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8.5</v>
      </c>
      <c r="BY79" s="1276"/>
      <c r="BZ79" s="1276"/>
      <c r="CA79" s="1276"/>
      <c r="CB79" s="1276"/>
      <c r="CC79" s="1276"/>
      <c r="CD79" s="1276"/>
      <c r="CE79" s="1276"/>
      <c r="CF79" s="1276">
        <v>8</v>
      </c>
      <c r="CG79" s="1276"/>
      <c r="CH79" s="1276"/>
      <c r="CI79" s="1276"/>
      <c r="CJ79" s="1276"/>
      <c r="CK79" s="1276"/>
      <c r="CL79" s="1276"/>
      <c r="CM79" s="1276"/>
      <c r="CN79" s="1276">
        <v>7.4</v>
      </c>
      <c r="CO79" s="1276"/>
      <c r="CP79" s="1276"/>
      <c r="CQ79" s="1276"/>
      <c r="CR79" s="1276"/>
      <c r="CS79" s="1276"/>
      <c r="CT79" s="1276"/>
      <c r="CU79" s="1276"/>
      <c r="CV79" s="1276">
        <v>7</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c5Ag12mqRI3CdWkc6E46Kr4fvSsiFD2loV1FFVyFxhMVx68+jGX17ITvXwjqmUwWNJ5SSHn4XDGXU2z2bYFSg==" saltValue="nYLxnBuykzig9m7PdLAp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0" zoomScale="75" zoomScaleNormal="75" zoomScaleSheetLayoutView="70" workbookViewId="0">
      <selection activeCell="AM12" sqref="AM12:AT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qBXwQecTPydIqeOGbsLzHX3lgj+uCjCusuJ9Bpck4GhZ7YMJu7O6eLE13uAfx4ZIeVwRpseUk2EV2zlgcFkXA==" saltValue="WmRH6kHco+3LzP/73Z+sL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5" zoomScaleNormal="75" zoomScaleSheetLayoutView="55" workbookViewId="0">
      <selection activeCell="AM12" sqref="AM12:AT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sDJcU2BFlUyjK7VIoO1JAcfvd5+aF29IfGfExMj5ot+48Juv+JL7FmmpIkum7idGL73UvnUsoWEVYXTFFNPOw==" saltValue="LOd8ozikQAbtHL272jXot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79735</v>
      </c>
      <c r="E3" s="141"/>
      <c r="F3" s="142">
        <v>69560</v>
      </c>
      <c r="G3" s="143"/>
      <c r="H3" s="144"/>
    </row>
    <row r="4" spans="1:8">
      <c r="A4" s="145"/>
      <c r="B4" s="146"/>
      <c r="C4" s="147"/>
      <c r="D4" s="148">
        <v>30111</v>
      </c>
      <c r="E4" s="149"/>
      <c r="F4" s="150">
        <v>35305</v>
      </c>
      <c r="G4" s="151"/>
      <c r="H4" s="152"/>
    </row>
    <row r="5" spans="1:8">
      <c r="A5" s="133" t="s">
        <v>539</v>
      </c>
      <c r="B5" s="138"/>
      <c r="C5" s="139"/>
      <c r="D5" s="140">
        <v>78173</v>
      </c>
      <c r="E5" s="141"/>
      <c r="F5" s="142">
        <v>65988</v>
      </c>
      <c r="G5" s="143"/>
      <c r="H5" s="144"/>
    </row>
    <row r="6" spans="1:8">
      <c r="A6" s="145"/>
      <c r="B6" s="146"/>
      <c r="C6" s="147"/>
      <c r="D6" s="148">
        <v>38165</v>
      </c>
      <c r="E6" s="149"/>
      <c r="F6" s="150">
        <v>36473</v>
      </c>
      <c r="G6" s="151"/>
      <c r="H6" s="152"/>
    </row>
    <row r="7" spans="1:8">
      <c r="A7" s="133" t="s">
        <v>540</v>
      </c>
      <c r="B7" s="138"/>
      <c r="C7" s="139"/>
      <c r="D7" s="140">
        <v>85231</v>
      </c>
      <c r="E7" s="141"/>
      <c r="F7" s="142">
        <v>77507</v>
      </c>
      <c r="G7" s="143"/>
      <c r="H7" s="144"/>
    </row>
    <row r="8" spans="1:8">
      <c r="A8" s="145"/>
      <c r="B8" s="146"/>
      <c r="C8" s="147"/>
      <c r="D8" s="148">
        <v>41041</v>
      </c>
      <c r="E8" s="149"/>
      <c r="F8" s="150">
        <v>42788</v>
      </c>
      <c r="G8" s="151"/>
      <c r="H8" s="152"/>
    </row>
    <row r="9" spans="1:8">
      <c r="A9" s="133" t="s">
        <v>541</v>
      </c>
      <c r="B9" s="138"/>
      <c r="C9" s="139"/>
      <c r="D9" s="140">
        <v>132576</v>
      </c>
      <c r="E9" s="141"/>
      <c r="F9" s="142">
        <v>86564</v>
      </c>
      <c r="G9" s="143"/>
      <c r="H9" s="144"/>
    </row>
    <row r="10" spans="1:8">
      <c r="A10" s="145"/>
      <c r="B10" s="146"/>
      <c r="C10" s="147"/>
      <c r="D10" s="148">
        <v>78737</v>
      </c>
      <c r="E10" s="149"/>
      <c r="F10" s="150">
        <v>44869</v>
      </c>
      <c r="G10" s="151"/>
      <c r="H10" s="152"/>
    </row>
    <row r="11" spans="1:8">
      <c r="A11" s="133" t="s">
        <v>542</v>
      </c>
      <c r="B11" s="138"/>
      <c r="C11" s="139"/>
      <c r="D11" s="140">
        <v>64450</v>
      </c>
      <c r="E11" s="141"/>
      <c r="F11" s="142">
        <v>62698</v>
      </c>
      <c r="G11" s="143"/>
      <c r="H11" s="144"/>
    </row>
    <row r="12" spans="1:8">
      <c r="A12" s="145"/>
      <c r="B12" s="146"/>
      <c r="C12" s="153"/>
      <c r="D12" s="148">
        <v>23011</v>
      </c>
      <c r="E12" s="149"/>
      <c r="F12" s="150">
        <v>31973</v>
      </c>
      <c r="G12" s="151"/>
      <c r="H12" s="152"/>
    </row>
    <row r="13" spans="1:8">
      <c r="A13" s="133"/>
      <c r="B13" s="138"/>
      <c r="C13" s="154"/>
      <c r="D13" s="155">
        <v>88033</v>
      </c>
      <c r="E13" s="156"/>
      <c r="F13" s="157">
        <v>72463</v>
      </c>
      <c r="G13" s="158"/>
      <c r="H13" s="144"/>
    </row>
    <row r="14" spans="1:8">
      <c r="A14" s="145"/>
      <c r="B14" s="146"/>
      <c r="C14" s="147"/>
      <c r="D14" s="148">
        <v>42213</v>
      </c>
      <c r="E14" s="149"/>
      <c r="F14" s="150">
        <v>38282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7.18</v>
      </c>
      <c r="C19" s="159">
        <f>ROUND(VALUE(SUBSTITUTE(実質収支比率等に係る経年分析!G$48,"▲","-")),2)</f>
        <v>5.0199999999999996</v>
      </c>
      <c r="D19" s="159">
        <f>ROUND(VALUE(SUBSTITUTE(実質収支比率等に係る経年分析!H$48,"▲","-")),2)</f>
        <v>7.86</v>
      </c>
      <c r="E19" s="159">
        <f>ROUND(VALUE(SUBSTITUTE(実質収支比率等に係る経年分析!I$48,"▲","-")),2)</f>
        <v>7.17</v>
      </c>
      <c r="F19" s="159">
        <f>ROUND(VALUE(SUBSTITUTE(実質収支比率等に係る経年分析!J$48,"▲","-")),2)</f>
        <v>6.78</v>
      </c>
    </row>
    <row r="20" spans="1:11">
      <c r="A20" s="159" t="s">
        <v>49</v>
      </c>
      <c r="B20" s="159">
        <f>ROUND(VALUE(SUBSTITUTE(実質収支比率等に係る経年分析!F$47,"▲","-")),2)</f>
        <v>6.83</v>
      </c>
      <c r="C20" s="159">
        <f>ROUND(VALUE(SUBSTITUTE(実質収支比率等に係る経年分析!G$47,"▲","-")),2)</f>
        <v>8.06</v>
      </c>
      <c r="D20" s="159">
        <f>ROUND(VALUE(SUBSTITUTE(実質収支比率等に係る経年分析!H$47,"▲","-")),2)</f>
        <v>10.53</v>
      </c>
      <c r="E20" s="159">
        <f>ROUND(VALUE(SUBSTITUTE(実質収支比率等に係る経年分析!I$47,"▲","-")),2)</f>
        <v>13.08</v>
      </c>
      <c r="F20" s="159">
        <f>ROUND(VALUE(SUBSTITUTE(実質収支比率等に係る経年分析!J$47,"▲","-")),2)</f>
        <v>12.64</v>
      </c>
    </row>
    <row r="21" spans="1:11">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-1.1399999999999999</v>
      </c>
      <c r="D21" s="159">
        <f>IF(ISNUMBER(VALUE(SUBSTITUTE(実質収支比率等に係る経年分析!H$49,"▲","-"))),ROUND(VALUE(SUBSTITUTE(実質収支比率等に係る経年分析!H$49,"▲","-")),2),NA())</f>
        <v>5.5</v>
      </c>
      <c r="E21" s="159">
        <f>IF(ISNUMBER(VALUE(SUBSTITUTE(実質収支比率等に係る経年分析!I$49,"▲","-"))),ROUND(VALUE(SUBSTITUTE(実質収支比率等に係る経年分析!I$49,"▲","-")),2),NA())</f>
        <v>1.42</v>
      </c>
      <c r="F21" s="159">
        <f>IF(ISNUMBER(VALUE(SUBSTITUTE(実質収支比率等に係る経年分析!J$49,"▲","-"))),ROUND(VALUE(SUBSTITUTE(実質収支比率等に係る経年分析!J$49,"▲","-")),2),NA())</f>
        <v>-0.63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5.0199999999999996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2215</v>
      </c>
      <c r="E42" s="161"/>
      <c r="F42" s="161"/>
      <c r="G42" s="161">
        <f>'実質公債費比率（分子）の構造'!L$52</f>
        <v>2259</v>
      </c>
      <c r="H42" s="161"/>
      <c r="I42" s="161"/>
      <c r="J42" s="161">
        <f>'実質公債費比率（分子）の構造'!M$52</f>
        <v>2221</v>
      </c>
      <c r="K42" s="161"/>
      <c r="L42" s="161"/>
      <c r="M42" s="161">
        <f>'実質公債費比率（分子）の構造'!N$52</f>
        <v>2257</v>
      </c>
      <c r="N42" s="161"/>
      <c r="O42" s="161"/>
      <c r="P42" s="161">
        <f>'実質公債費比率（分子）の構造'!O$52</f>
        <v>2295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113</v>
      </c>
      <c r="C44" s="161"/>
      <c r="D44" s="161"/>
      <c r="E44" s="161">
        <f>'実質公債費比率（分子）の構造'!L$50</f>
        <v>97</v>
      </c>
      <c r="F44" s="161"/>
      <c r="G44" s="161"/>
      <c r="H44" s="161">
        <f>'実質公債費比率（分子）の構造'!M$50</f>
        <v>83</v>
      </c>
      <c r="I44" s="161"/>
      <c r="J44" s="161"/>
      <c r="K44" s="161">
        <f>'実質公債費比率（分子）の構造'!N$50</f>
        <v>63</v>
      </c>
      <c r="L44" s="161"/>
      <c r="M44" s="161"/>
      <c r="N44" s="161">
        <f>'実質公債費比率（分子）の構造'!O$50</f>
        <v>50</v>
      </c>
      <c r="O44" s="161"/>
      <c r="P44" s="161"/>
    </row>
    <row r="45" spans="1:16">
      <c r="A45" s="161" t="s">
        <v>60</v>
      </c>
      <c r="B45" s="161">
        <f>'実質公債費比率（分子）の構造'!K$49</f>
        <v>224</v>
      </c>
      <c r="C45" s="161"/>
      <c r="D45" s="161"/>
      <c r="E45" s="161">
        <f>'実質公債費比率（分子）の構造'!L$49</f>
        <v>213</v>
      </c>
      <c r="F45" s="161"/>
      <c r="G45" s="161"/>
      <c r="H45" s="161">
        <f>'実質公債費比率（分子）の構造'!M$49</f>
        <v>211</v>
      </c>
      <c r="I45" s="161"/>
      <c r="J45" s="161"/>
      <c r="K45" s="161">
        <f>'実質公債費比率（分子）の構造'!N$49</f>
        <v>224</v>
      </c>
      <c r="L45" s="161"/>
      <c r="M45" s="161"/>
      <c r="N45" s="161">
        <f>'実質公債費比率（分子）の構造'!O$49</f>
        <v>228</v>
      </c>
      <c r="O45" s="161"/>
      <c r="P45" s="161"/>
    </row>
    <row r="46" spans="1:16">
      <c r="A46" s="161" t="s">
        <v>61</v>
      </c>
      <c r="B46" s="161">
        <f>'実質公債費比率（分子）の構造'!K$48</f>
        <v>789</v>
      </c>
      <c r="C46" s="161"/>
      <c r="D46" s="161"/>
      <c r="E46" s="161">
        <f>'実質公債費比率（分子）の構造'!L$48</f>
        <v>791</v>
      </c>
      <c r="F46" s="161"/>
      <c r="G46" s="161"/>
      <c r="H46" s="161">
        <f>'実質公債費比率（分子）の構造'!M$48</f>
        <v>780</v>
      </c>
      <c r="I46" s="161"/>
      <c r="J46" s="161"/>
      <c r="K46" s="161">
        <f>'実質公債費比率（分子）の構造'!N$48</f>
        <v>761</v>
      </c>
      <c r="L46" s="161"/>
      <c r="M46" s="161"/>
      <c r="N46" s="161">
        <f>'実質公債費比率（分子）の構造'!O$48</f>
        <v>778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1915</v>
      </c>
      <c r="C49" s="161"/>
      <c r="D49" s="161"/>
      <c r="E49" s="161">
        <f>'実質公債費比率（分子）の構造'!L$45</f>
        <v>1933</v>
      </c>
      <c r="F49" s="161"/>
      <c r="G49" s="161"/>
      <c r="H49" s="161">
        <f>'実質公債費比率（分子）の構造'!M$45</f>
        <v>1940</v>
      </c>
      <c r="I49" s="161"/>
      <c r="J49" s="161"/>
      <c r="K49" s="161">
        <f>'実質公債費比率（分子）の構造'!N$45</f>
        <v>1988</v>
      </c>
      <c r="L49" s="161"/>
      <c r="M49" s="161"/>
      <c r="N49" s="161">
        <f>'実質公債費比率（分子）の構造'!O$45</f>
        <v>2021</v>
      </c>
      <c r="O49" s="161"/>
      <c r="P49" s="161"/>
    </row>
    <row r="50" spans="1:16">
      <c r="A50" s="161" t="s">
        <v>65</v>
      </c>
      <c r="B50" s="161" t="e">
        <f>NA()</f>
        <v>#N/A</v>
      </c>
      <c r="C50" s="161">
        <f>IF(ISNUMBER('実質公債費比率（分子）の構造'!K$53),'実質公債費比率（分子）の構造'!K$53,NA())</f>
        <v>826</v>
      </c>
      <c r="D50" s="161" t="e">
        <f>NA()</f>
        <v>#N/A</v>
      </c>
      <c r="E50" s="161" t="e">
        <f>NA()</f>
        <v>#N/A</v>
      </c>
      <c r="F50" s="161">
        <f>IF(ISNUMBER('実質公債費比率（分子）の構造'!L$53),'実質公債費比率（分子）の構造'!L$53,NA())</f>
        <v>775</v>
      </c>
      <c r="G50" s="161" t="e">
        <f>NA()</f>
        <v>#N/A</v>
      </c>
      <c r="H50" s="161" t="e">
        <f>NA()</f>
        <v>#N/A</v>
      </c>
      <c r="I50" s="161">
        <f>IF(ISNUMBER('実質公債費比率（分子）の構造'!M$53),'実質公債費比率（分子）の構造'!M$53,NA())</f>
        <v>793</v>
      </c>
      <c r="J50" s="161" t="e">
        <f>NA()</f>
        <v>#N/A</v>
      </c>
      <c r="K50" s="161" t="e">
        <f>NA()</f>
        <v>#N/A</v>
      </c>
      <c r="L50" s="161">
        <f>IF(ISNUMBER('実質公債費比率（分子）の構造'!N$53),'実質公債費比率（分子）の構造'!N$53,NA())</f>
        <v>779</v>
      </c>
      <c r="M50" s="161" t="e">
        <f>NA()</f>
        <v>#N/A</v>
      </c>
      <c r="N50" s="161" t="e">
        <f>NA()</f>
        <v>#N/A</v>
      </c>
      <c r="O50" s="161">
        <f>IF(ISNUMBER('実質公債費比率（分子）の構造'!O$53),'実質公債費比率（分子）の構造'!O$53,NA())</f>
        <v>782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22793</v>
      </c>
      <c r="E56" s="160"/>
      <c r="F56" s="160"/>
      <c r="G56" s="160">
        <f>'将来負担比率（分子）の構造'!J$52</f>
        <v>24103</v>
      </c>
      <c r="H56" s="160"/>
      <c r="I56" s="160"/>
      <c r="J56" s="160">
        <f>'将来負担比率（分子）の構造'!K$52</f>
        <v>26193</v>
      </c>
      <c r="K56" s="160"/>
      <c r="L56" s="160"/>
      <c r="M56" s="160">
        <f>'将来負担比率（分子）の構造'!L$52</f>
        <v>27353</v>
      </c>
      <c r="N56" s="160"/>
      <c r="O56" s="160"/>
      <c r="P56" s="160">
        <f>'将来負担比率（分子）の構造'!M$52</f>
        <v>26638</v>
      </c>
    </row>
    <row r="57" spans="1:16">
      <c r="A57" s="160" t="s">
        <v>36</v>
      </c>
      <c r="B57" s="160"/>
      <c r="C57" s="160"/>
      <c r="D57" s="160">
        <f>'将来負担比率（分子）の構造'!I$51</f>
        <v>2981</v>
      </c>
      <c r="E57" s="160"/>
      <c r="F57" s="160"/>
      <c r="G57" s="160">
        <f>'将来負担比率（分子）の構造'!J$51</f>
        <v>2607</v>
      </c>
      <c r="H57" s="160"/>
      <c r="I57" s="160"/>
      <c r="J57" s="160">
        <f>'将来負担比率（分子）の構造'!K$51</f>
        <v>2758</v>
      </c>
      <c r="K57" s="160"/>
      <c r="L57" s="160"/>
      <c r="M57" s="160">
        <f>'将来負担比率（分子）の構造'!L$51</f>
        <v>2980</v>
      </c>
      <c r="N57" s="160"/>
      <c r="O57" s="160"/>
      <c r="P57" s="160">
        <f>'将来負担比率（分子）の構造'!M$51</f>
        <v>3279</v>
      </c>
    </row>
    <row r="58" spans="1:16">
      <c r="A58" s="160" t="s">
        <v>35</v>
      </c>
      <c r="B58" s="160"/>
      <c r="C58" s="160"/>
      <c r="D58" s="160">
        <f>'将来負担比率（分子）の構造'!I$50</f>
        <v>4175</v>
      </c>
      <c r="E58" s="160"/>
      <c r="F58" s="160"/>
      <c r="G58" s="160">
        <f>'将来負担比率（分子）の構造'!J$50</f>
        <v>4083</v>
      </c>
      <c r="H58" s="160"/>
      <c r="I58" s="160"/>
      <c r="J58" s="160">
        <f>'将来負担比率（分子）の構造'!K$50</f>
        <v>3775</v>
      </c>
      <c r="K58" s="160"/>
      <c r="L58" s="160"/>
      <c r="M58" s="160">
        <f>'将来負担比率（分子）の構造'!L$50</f>
        <v>3897</v>
      </c>
      <c r="N58" s="160"/>
      <c r="O58" s="160"/>
      <c r="P58" s="160">
        <f>'将来負担比率（分子）の構造'!M$50</f>
        <v>4543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160</v>
      </c>
      <c r="C61" s="160"/>
      <c r="D61" s="160"/>
      <c r="E61" s="160">
        <f>'将来負担比率（分子）の構造'!J$46</f>
        <v>222</v>
      </c>
      <c r="F61" s="160"/>
      <c r="G61" s="160"/>
      <c r="H61" s="160">
        <f>'将来負担比率（分子）の構造'!K$46</f>
        <v>8</v>
      </c>
      <c r="I61" s="160"/>
      <c r="J61" s="160"/>
      <c r="K61" s="160">
        <f>'将来負担比率（分子）の構造'!L$46</f>
        <v>9</v>
      </c>
      <c r="L61" s="160"/>
      <c r="M61" s="160"/>
      <c r="N61" s="160">
        <f>'将来負担比率（分子）の構造'!M$46</f>
        <v>10</v>
      </c>
      <c r="O61" s="160"/>
      <c r="P61" s="160"/>
    </row>
    <row r="62" spans="1:16">
      <c r="A62" s="160" t="s">
        <v>29</v>
      </c>
      <c r="B62" s="160">
        <f>'将来負担比率（分子）の構造'!I$45</f>
        <v>3077</v>
      </c>
      <c r="C62" s="160"/>
      <c r="D62" s="160"/>
      <c r="E62" s="160">
        <f>'将来負担比率（分子）の構造'!J$45</f>
        <v>3028</v>
      </c>
      <c r="F62" s="160"/>
      <c r="G62" s="160"/>
      <c r="H62" s="160">
        <f>'将来負担比率（分子）の構造'!K$45</f>
        <v>3023</v>
      </c>
      <c r="I62" s="160"/>
      <c r="J62" s="160"/>
      <c r="K62" s="160">
        <f>'将来負担比率（分子）の構造'!L$45</f>
        <v>2808</v>
      </c>
      <c r="L62" s="160"/>
      <c r="M62" s="160"/>
      <c r="N62" s="160">
        <f>'将来負担比率（分子）の構造'!M$45</f>
        <v>2861</v>
      </c>
      <c r="O62" s="160"/>
      <c r="P62" s="160"/>
    </row>
    <row r="63" spans="1:16">
      <c r="A63" s="160" t="s">
        <v>28</v>
      </c>
      <c r="B63" s="160">
        <f>'将来負担比率（分子）の構造'!I$44</f>
        <v>1286</v>
      </c>
      <c r="C63" s="160"/>
      <c r="D63" s="160"/>
      <c r="E63" s="160">
        <f>'将来負担比率（分子）の構造'!J$44</f>
        <v>1236</v>
      </c>
      <c r="F63" s="160"/>
      <c r="G63" s="160"/>
      <c r="H63" s="160">
        <f>'将来負担比率（分子）の構造'!K$44</f>
        <v>1139</v>
      </c>
      <c r="I63" s="160"/>
      <c r="J63" s="160"/>
      <c r="K63" s="160">
        <f>'将来負担比率（分子）の構造'!L$44</f>
        <v>993</v>
      </c>
      <c r="L63" s="160"/>
      <c r="M63" s="160"/>
      <c r="N63" s="160">
        <f>'将来負担比率（分子）の構造'!M$44</f>
        <v>837</v>
      </c>
      <c r="O63" s="160"/>
      <c r="P63" s="160"/>
    </row>
    <row r="64" spans="1:16">
      <c r="A64" s="160" t="s">
        <v>27</v>
      </c>
      <c r="B64" s="160">
        <f>'将来負担比率（分子）の構造'!I$43</f>
        <v>9831</v>
      </c>
      <c r="C64" s="160"/>
      <c r="D64" s="160"/>
      <c r="E64" s="160">
        <f>'将来負担比率（分子）の構造'!J$43</f>
        <v>9535</v>
      </c>
      <c r="F64" s="160"/>
      <c r="G64" s="160"/>
      <c r="H64" s="160">
        <f>'将来負担比率（分子）の構造'!K$43</f>
        <v>9419</v>
      </c>
      <c r="I64" s="160"/>
      <c r="J64" s="160"/>
      <c r="K64" s="160">
        <f>'将来負担比率（分子）の構造'!L$43</f>
        <v>8850</v>
      </c>
      <c r="L64" s="160"/>
      <c r="M64" s="160"/>
      <c r="N64" s="160">
        <f>'将来負担比率（分子）の構造'!M$43</f>
        <v>8385</v>
      </c>
      <c r="O64" s="160"/>
      <c r="P64" s="160"/>
    </row>
    <row r="65" spans="1:16">
      <c r="A65" s="160" t="s">
        <v>26</v>
      </c>
      <c r="B65" s="160">
        <f>'将来負担比率（分子）の構造'!I$42</f>
        <v>740</v>
      </c>
      <c r="C65" s="160"/>
      <c r="D65" s="160"/>
      <c r="E65" s="160">
        <f>'将来負担比率（分子）の構造'!J$42</f>
        <v>666</v>
      </c>
      <c r="F65" s="160"/>
      <c r="G65" s="160"/>
      <c r="H65" s="160">
        <f>'将来負担比率（分子）の構造'!K$42</f>
        <v>600</v>
      </c>
      <c r="I65" s="160"/>
      <c r="J65" s="160"/>
      <c r="K65" s="160">
        <f>'将来負担比率（分子）の構造'!L$42</f>
        <v>495</v>
      </c>
      <c r="L65" s="160"/>
      <c r="M65" s="160"/>
      <c r="N65" s="160">
        <f>'将来負担比率（分子）の構造'!M$42</f>
        <v>448</v>
      </c>
      <c r="O65" s="160"/>
      <c r="P65" s="160"/>
    </row>
    <row r="66" spans="1:16">
      <c r="A66" s="160" t="s">
        <v>25</v>
      </c>
      <c r="B66" s="160">
        <f>'将来負担比率（分子）の構造'!I$41</f>
        <v>21413</v>
      </c>
      <c r="C66" s="160"/>
      <c r="D66" s="160"/>
      <c r="E66" s="160">
        <f>'将来負担比率（分子）の構造'!J$41</f>
        <v>23240</v>
      </c>
      <c r="F66" s="160"/>
      <c r="G66" s="160"/>
      <c r="H66" s="160">
        <f>'将来負担比率（分子）の構造'!K$41</f>
        <v>26325</v>
      </c>
      <c r="I66" s="160"/>
      <c r="J66" s="160"/>
      <c r="K66" s="160">
        <f>'将来負担比率（分子）の構造'!L$41</f>
        <v>30987</v>
      </c>
      <c r="L66" s="160"/>
      <c r="M66" s="160"/>
      <c r="N66" s="160">
        <f>'将来負担比率（分子）の構造'!M$41</f>
        <v>31963</v>
      </c>
      <c r="O66" s="160"/>
      <c r="P66" s="160"/>
    </row>
    <row r="67" spans="1:16">
      <c r="A67" s="160" t="s">
        <v>69</v>
      </c>
      <c r="B67" s="160" t="e">
        <f>NA()</f>
        <v>#N/A</v>
      </c>
      <c r="C67" s="160">
        <f>IF(ISNUMBER('将来負担比率（分子）の構造'!I$53), IF('将来負担比率（分子）の構造'!I$53 &lt; 0, 0, '将来負担比率（分子）の構造'!I$53), NA())</f>
        <v>6558</v>
      </c>
      <c r="D67" s="160" t="e">
        <f>NA()</f>
        <v>#N/A</v>
      </c>
      <c r="E67" s="160" t="e">
        <f>NA()</f>
        <v>#N/A</v>
      </c>
      <c r="F67" s="160">
        <f>IF(ISNUMBER('将来負担比率（分子）の構造'!J$53), IF('将来負担比率（分子）の構造'!J$53 &lt; 0, 0, '将来負担比率（分子）の構造'!J$53), NA())</f>
        <v>7134</v>
      </c>
      <c r="G67" s="160" t="e">
        <f>NA()</f>
        <v>#N/A</v>
      </c>
      <c r="H67" s="160" t="e">
        <f>NA()</f>
        <v>#N/A</v>
      </c>
      <c r="I67" s="160">
        <f>IF(ISNUMBER('将来負担比率（分子）の構造'!K$53), IF('将来負担比率（分子）の構造'!K$53 &lt; 0, 0, '将来負担比率（分子）の構造'!K$53), NA())</f>
        <v>7787</v>
      </c>
      <c r="J67" s="160" t="e">
        <f>NA()</f>
        <v>#N/A</v>
      </c>
      <c r="K67" s="160" t="e">
        <f>NA()</f>
        <v>#N/A</v>
      </c>
      <c r="L67" s="160">
        <f>IF(ISNUMBER('将来負担比率（分子）の構造'!L$53), IF('将来負担比率（分子）の構造'!L$53 &lt; 0, 0, '将来負担比率（分子）の構造'!L$53), NA())</f>
        <v>9913</v>
      </c>
      <c r="M67" s="160" t="e">
        <f>NA()</f>
        <v>#N/A</v>
      </c>
      <c r="N67" s="160" t="e">
        <f>NA()</f>
        <v>#N/A</v>
      </c>
      <c r="O67" s="160">
        <f>IF(ISNUMBER('将来負担比率（分子）の構造'!M$53), IF('将来負担比率（分子）の構造'!M$53 &lt; 0, 0, '将来負担比率（分子）の構造'!M$53), NA())</f>
        <v>10044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1404</v>
      </c>
      <c r="C72" s="164">
        <f>基金残高に係る経年分析!G55</f>
        <v>1702</v>
      </c>
      <c r="D72" s="164">
        <f>基金残高に係る経年分析!H55</f>
        <v>1662</v>
      </c>
    </row>
    <row r="73" spans="1:16">
      <c r="A73" s="163" t="s">
        <v>72</v>
      </c>
      <c r="B73" s="164">
        <f>基金残高に係る経年分析!F56</f>
        <v>541</v>
      </c>
      <c r="C73" s="164">
        <f>基金残高に係る経年分析!G56</f>
        <v>692</v>
      </c>
      <c r="D73" s="164">
        <f>基金残高に係る経年分析!H56</f>
        <v>992</v>
      </c>
    </row>
    <row r="74" spans="1:16">
      <c r="A74" s="163" t="s">
        <v>73</v>
      </c>
      <c r="B74" s="164">
        <f>基金残高に係る経年分析!F57</f>
        <v>2416</v>
      </c>
      <c r="C74" s="164">
        <f>基金残高に係る経年分析!G57</f>
        <v>1903</v>
      </c>
      <c r="D74" s="164">
        <f>基金残高に係る経年分析!H57</f>
        <v>1866</v>
      </c>
    </row>
  </sheetData>
  <sheetProtection algorithmName="SHA-512" hashValue="zXgzfHbB7a8YFsX1irA28HT8qlcEuzuCjjViKQQTawfyC0VW4rZU9AVuO2jWDzw/kqJxHyZsDURQ533+E+enqw==" saltValue="4z4ph2q7GdIxoWTnCHdg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election activeCell="AL12" sqref="AL12:BF13"/>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7774855</v>
      </c>
      <c r="S5" s="707"/>
      <c r="T5" s="707"/>
      <c r="U5" s="707"/>
      <c r="V5" s="707"/>
      <c r="W5" s="707"/>
      <c r="X5" s="707"/>
      <c r="Y5" s="753"/>
      <c r="Z5" s="771">
        <v>32.799999999999997</v>
      </c>
      <c r="AA5" s="771"/>
      <c r="AB5" s="771"/>
      <c r="AC5" s="771"/>
      <c r="AD5" s="772">
        <v>7525913</v>
      </c>
      <c r="AE5" s="772"/>
      <c r="AF5" s="772"/>
      <c r="AG5" s="772"/>
      <c r="AH5" s="772"/>
      <c r="AI5" s="772"/>
      <c r="AJ5" s="772"/>
      <c r="AK5" s="772"/>
      <c r="AL5" s="754">
        <v>59.1</v>
      </c>
      <c r="AM5" s="723"/>
      <c r="AN5" s="723"/>
      <c r="AO5" s="755"/>
      <c r="AP5" s="740" t="s">
        <v>220</v>
      </c>
      <c r="AQ5" s="741"/>
      <c r="AR5" s="741"/>
      <c r="AS5" s="741"/>
      <c r="AT5" s="741"/>
      <c r="AU5" s="741"/>
      <c r="AV5" s="741"/>
      <c r="AW5" s="741"/>
      <c r="AX5" s="741"/>
      <c r="AY5" s="741"/>
      <c r="AZ5" s="741"/>
      <c r="BA5" s="741"/>
      <c r="BB5" s="741"/>
      <c r="BC5" s="741"/>
      <c r="BD5" s="741"/>
      <c r="BE5" s="741"/>
      <c r="BF5" s="742"/>
      <c r="BG5" s="641">
        <v>7525913</v>
      </c>
      <c r="BH5" s="644"/>
      <c r="BI5" s="644"/>
      <c r="BJ5" s="644"/>
      <c r="BK5" s="644"/>
      <c r="BL5" s="644"/>
      <c r="BM5" s="644"/>
      <c r="BN5" s="645"/>
      <c r="BO5" s="703">
        <v>96.8</v>
      </c>
      <c r="BP5" s="703"/>
      <c r="BQ5" s="703"/>
      <c r="BR5" s="703"/>
      <c r="BS5" s="704">
        <v>132400</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300117</v>
      </c>
      <c r="S6" s="644"/>
      <c r="T6" s="644"/>
      <c r="U6" s="644"/>
      <c r="V6" s="644"/>
      <c r="W6" s="644"/>
      <c r="X6" s="644"/>
      <c r="Y6" s="645"/>
      <c r="Z6" s="703">
        <v>1.3</v>
      </c>
      <c r="AA6" s="703"/>
      <c r="AB6" s="703"/>
      <c r="AC6" s="703"/>
      <c r="AD6" s="704">
        <v>300117</v>
      </c>
      <c r="AE6" s="704"/>
      <c r="AF6" s="704"/>
      <c r="AG6" s="704"/>
      <c r="AH6" s="704"/>
      <c r="AI6" s="704"/>
      <c r="AJ6" s="704"/>
      <c r="AK6" s="704"/>
      <c r="AL6" s="646">
        <v>2.4</v>
      </c>
      <c r="AM6" s="647"/>
      <c r="AN6" s="647"/>
      <c r="AO6" s="705"/>
      <c r="AP6" s="638" t="s">
        <v>225</v>
      </c>
      <c r="AQ6" s="639"/>
      <c r="AR6" s="639"/>
      <c r="AS6" s="639"/>
      <c r="AT6" s="639"/>
      <c r="AU6" s="639"/>
      <c r="AV6" s="639"/>
      <c r="AW6" s="639"/>
      <c r="AX6" s="639"/>
      <c r="AY6" s="639"/>
      <c r="AZ6" s="639"/>
      <c r="BA6" s="639"/>
      <c r="BB6" s="639"/>
      <c r="BC6" s="639"/>
      <c r="BD6" s="639"/>
      <c r="BE6" s="639"/>
      <c r="BF6" s="640"/>
      <c r="BG6" s="641">
        <v>7525913</v>
      </c>
      <c r="BH6" s="644"/>
      <c r="BI6" s="644"/>
      <c r="BJ6" s="644"/>
      <c r="BK6" s="644"/>
      <c r="BL6" s="644"/>
      <c r="BM6" s="644"/>
      <c r="BN6" s="645"/>
      <c r="BO6" s="703">
        <v>96.8</v>
      </c>
      <c r="BP6" s="703"/>
      <c r="BQ6" s="703"/>
      <c r="BR6" s="703"/>
      <c r="BS6" s="704">
        <v>132400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203004</v>
      </c>
      <c r="CS6" s="644"/>
      <c r="CT6" s="644"/>
      <c r="CU6" s="644"/>
      <c r="CV6" s="644"/>
      <c r="CW6" s="644"/>
      <c r="CX6" s="644"/>
      <c r="CY6" s="645"/>
      <c r="CZ6" s="754">
        <v>0.9</v>
      </c>
      <c r="DA6" s="723"/>
      <c r="DB6" s="723"/>
      <c r="DC6" s="757"/>
      <c r="DD6" s="649" t="s">
        <v>227</v>
      </c>
      <c r="DE6" s="644"/>
      <c r="DF6" s="644"/>
      <c r="DG6" s="644"/>
      <c r="DH6" s="644"/>
      <c r="DI6" s="644"/>
      <c r="DJ6" s="644"/>
      <c r="DK6" s="644"/>
      <c r="DL6" s="644"/>
      <c r="DM6" s="644"/>
      <c r="DN6" s="644"/>
      <c r="DO6" s="644"/>
      <c r="DP6" s="645"/>
      <c r="DQ6" s="649">
        <v>203004</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9360</v>
      </c>
      <c r="S7" s="644"/>
      <c r="T7" s="644"/>
      <c r="U7" s="644"/>
      <c r="V7" s="644"/>
      <c r="W7" s="644"/>
      <c r="X7" s="644"/>
      <c r="Y7" s="645"/>
      <c r="Z7" s="703">
        <v>0</v>
      </c>
      <c r="AA7" s="703"/>
      <c r="AB7" s="703"/>
      <c r="AC7" s="703"/>
      <c r="AD7" s="704">
        <v>9360</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3309119</v>
      </c>
      <c r="BH7" s="644"/>
      <c r="BI7" s="644"/>
      <c r="BJ7" s="644"/>
      <c r="BK7" s="644"/>
      <c r="BL7" s="644"/>
      <c r="BM7" s="644"/>
      <c r="BN7" s="645"/>
      <c r="BO7" s="703">
        <v>42.6</v>
      </c>
      <c r="BP7" s="703"/>
      <c r="BQ7" s="703"/>
      <c r="BR7" s="703"/>
      <c r="BS7" s="704">
        <v>132400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3504847</v>
      </c>
      <c r="CS7" s="644"/>
      <c r="CT7" s="644"/>
      <c r="CU7" s="644"/>
      <c r="CV7" s="644"/>
      <c r="CW7" s="644"/>
      <c r="CX7" s="644"/>
      <c r="CY7" s="645"/>
      <c r="CZ7" s="703">
        <v>15.7</v>
      </c>
      <c r="DA7" s="703"/>
      <c r="DB7" s="703"/>
      <c r="DC7" s="703"/>
      <c r="DD7" s="649">
        <v>227383</v>
      </c>
      <c r="DE7" s="644"/>
      <c r="DF7" s="644"/>
      <c r="DG7" s="644"/>
      <c r="DH7" s="644"/>
      <c r="DI7" s="644"/>
      <c r="DJ7" s="644"/>
      <c r="DK7" s="644"/>
      <c r="DL7" s="644"/>
      <c r="DM7" s="644"/>
      <c r="DN7" s="644"/>
      <c r="DO7" s="644"/>
      <c r="DP7" s="645"/>
      <c r="DQ7" s="649">
        <v>3176508</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28415</v>
      </c>
      <c r="S8" s="644"/>
      <c r="T8" s="644"/>
      <c r="U8" s="644"/>
      <c r="V8" s="644"/>
      <c r="W8" s="644"/>
      <c r="X8" s="644"/>
      <c r="Y8" s="645"/>
      <c r="Z8" s="703">
        <v>0.1</v>
      </c>
      <c r="AA8" s="703"/>
      <c r="AB8" s="703"/>
      <c r="AC8" s="703"/>
      <c r="AD8" s="704">
        <v>28415</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97819</v>
      </c>
      <c r="BH8" s="644"/>
      <c r="BI8" s="644"/>
      <c r="BJ8" s="644"/>
      <c r="BK8" s="644"/>
      <c r="BL8" s="644"/>
      <c r="BM8" s="644"/>
      <c r="BN8" s="645"/>
      <c r="BO8" s="703">
        <v>1.3</v>
      </c>
      <c r="BP8" s="703"/>
      <c r="BQ8" s="703"/>
      <c r="BR8" s="703"/>
      <c r="BS8" s="649" t="s">
        <v>227</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6936748</v>
      </c>
      <c r="CS8" s="644"/>
      <c r="CT8" s="644"/>
      <c r="CU8" s="644"/>
      <c r="CV8" s="644"/>
      <c r="CW8" s="644"/>
      <c r="CX8" s="644"/>
      <c r="CY8" s="645"/>
      <c r="CZ8" s="703">
        <v>31.1</v>
      </c>
      <c r="DA8" s="703"/>
      <c r="DB8" s="703"/>
      <c r="DC8" s="703"/>
      <c r="DD8" s="649">
        <v>20834</v>
      </c>
      <c r="DE8" s="644"/>
      <c r="DF8" s="644"/>
      <c r="DG8" s="644"/>
      <c r="DH8" s="644"/>
      <c r="DI8" s="644"/>
      <c r="DJ8" s="644"/>
      <c r="DK8" s="644"/>
      <c r="DL8" s="644"/>
      <c r="DM8" s="644"/>
      <c r="DN8" s="644"/>
      <c r="DO8" s="644"/>
      <c r="DP8" s="645"/>
      <c r="DQ8" s="649">
        <v>3336921</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28251</v>
      </c>
      <c r="S9" s="644"/>
      <c r="T9" s="644"/>
      <c r="U9" s="644"/>
      <c r="V9" s="644"/>
      <c r="W9" s="644"/>
      <c r="X9" s="644"/>
      <c r="Y9" s="645"/>
      <c r="Z9" s="703">
        <v>0.1</v>
      </c>
      <c r="AA9" s="703"/>
      <c r="AB9" s="703"/>
      <c r="AC9" s="703"/>
      <c r="AD9" s="704">
        <v>28251</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2512091</v>
      </c>
      <c r="BH9" s="644"/>
      <c r="BI9" s="644"/>
      <c r="BJ9" s="644"/>
      <c r="BK9" s="644"/>
      <c r="BL9" s="644"/>
      <c r="BM9" s="644"/>
      <c r="BN9" s="645"/>
      <c r="BO9" s="703">
        <v>32.299999999999997</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1503977</v>
      </c>
      <c r="CS9" s="644"/>
      <c r="CT9" s="644"/>
      <c r="CU9" s="644"/>
      <c r="CV9" s="644"/>
      <c r="CW9" s="644"/>
      <c r="CX9" s="644"/>
      <c r="CY9" s="645"/>
      <c r="CZ9" s="703">
        <v>6.7</v>
      </c>
      <c r="DA9" s="703"/>
      <c r="DB9" s="703"/>
      <c r="DC9" s="703"/>
      <c r="DD9" s="649">
        <v>153831</v>
      </c>
      <c r="DE9" s="644"/>
      <c r="DF9" s="644"/>
      <c r="DG9" s="644"/>
      <c r="DH9" s="644"/>
      <c r="DI9" s="644"/>
      <c r="DJ9" s="644"/>
      <c r="DK9" s="644"/>
      <c r="DL9" s="644"/>
      <c r="DM9" s="644"/>
      <c r="DN9" s="644"/>
      <c r="DO9" s="644"/>
      <c r="DP9" s="645"/>
      <c r="DQ9" s="649">
        <v>1338994</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167</v>
      </c>
      <c r="AE10" s="704"/>
      <c r="AF10" s="704"/>
      <c r="AG10" s="704"/>
      <c r="AH10" s="704"/>
      <c r="AI10" s="704"/>
      <c r="AJ10" s="704"/>
      <c r="AK10" s="704"/>
      <c r="AL10" s="646" t="s">
        <v>167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192451</v>
      </c>
      <c r="BH10" s="644"/>
      <c r="BI10" s="644"/>
      <c r="BJ10" s="644"/>
      <c r="BK10" s="644"/>
      <c r="BL10" s="644"/>
      <c r="BM10" s="644"/>
      <c r="BN10" s="645"/>
      <c r="BO10" s="703">
        <v>2.5</v>
      </c>
      <c r="BP10" s="703"/>
      <c r="BQ10" s="703"/>
      <c r="BR10" s="703"/>
      <c r="BS10" s="649">
        <v>31987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11084</v>
      </c>
      <c r="CS10" s="644"/>
      <c r="CT10" s="644"/>
      <c r="CU10" s="644"/>
      <c r="CV10" s="644"/>
      <c r="CW10" s="644"/>
      <c r="CX10" s="644"/>
      <c r="CY10" s="645"/>
      <c r="CZ10" s="703">
        <v>0</v>
      </c>
      <c r="DA10" s="703"/>
      <c r="DB10" s="703"/>
      <c r="DC10" s="703"/>
      <c r="DD10" s="649" t="s">
        <v>167</v>
      </c>
      <c r="DE10" s="644"/>
      <c r="DF10" s="644"/>
      <c r="DG10" s="644"/>
      <c r="DH10" s="644"/>
      <c r="DI10" s="644"/>
      <c r="DJ10" s="644"/>
      <c r="DK10" s="644"/>
      <c r="DL10" s="644"/>
      <c r="DM10" s="644"/>
      <c r="DN10" s="644"/>
      <c r="DO10" s="644"/>
      <c r="DP10" s="645"/>
      <c r="DQ10" s="649">
        <v>11084</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167</v>
      </c>
      <c r="S11" s="644"/>
      <c r="T11" s="644"/>
      <c r="U11" s="644"/>
      <c r="V11" s="644"/>
      <c r="W11" s="644"/>
      <c r="X11" s="644"/>
      <c r="Y11" s="645"/>
      <c r="Z11" s="703" t="s">
        <v>167</v>
      </c>
      <c r="AA11" s="703"/>
      <c r="AB11" s="703"/>
      <c r="AC11" s="703"/>
      <c r="AD11" s="704" t="s">
        <v>227</v>
      </c>
      <c r="AE11" s="704"/>
      <c r="AF11" s="704"/>
      <c r="AG11" s="704"/>
      <c r="AH11" s="704"/>
      <c r="AI11" s="704"/>
      <c r="AJ11" s="704"/>
      <c r="AK11" s="704"/>
      <c r="AL11" s="646" t="s">
        <v>167</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506758</v>
      </c>
      <c r="BH11" s="644"/>
      <c r="BI11" s="644"/>
      <c r="BJ11" s="644"/>
      <c r="BK11" s="644"/>
      <c r="BL11" s="644"/>
      <c r="BM11" s="644"/>
      <c r="BN11" s="645"/>
      <c r="BO11" s="703">
        <v>6.5</v>
      </c>
      <c r="BP11" s="703"/>
      <c r="BQ11" s="703"/>
      <c r="BR11" s="703"/>
      <c r="BS11" s="649">
        <v>100413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765045</v>
      </c>
      <c r="CS11" s="644"/>
      <c r="CT11" s="644"/>
      <c r="CU11" s="644"/>
      <c r="CV11" s="644"/>
      <c r="CW11" s="644"/>
      <c r="CX11" s="644"/>
      <c r="CY11" s="645"/>
      <c r="CZ11" s="703">
        <v>3.4</v>
      </c>
      <c r="DA11" s="703"/>
      <c r="DB11" s="703"/>
      <c r="DC11" s="703"/>
      <c r="DD11" s="649">
        <v>186236</v>
      </c>
      <c r="DE11" s="644"/>
      <c r="DF11" s="644"/>
      <c r="DG11" s="644"/>
      <c r="DH11" s="644"/>
      <c r="DI11" s="644"/>
      <c r="DJ11" s="644"/>
      <c r="DK11" s="644"/>
      <c r="DL11" s="644"/>
      <c r="DM11" s="644"/>
      <c r="DN11" s="644"/>
      <c r="DO11" s="644"/>
      <c r="DP11" s="645"/>
      <c r="DQ11" s="649">
        <v>591165</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909776</v>
      </c>
      <c r="S12" s="644"/>
      <c r="T12" s="644"/>
      <c r="U12" s="644"/>
      <c r="V12" s="644"/>
      <c r="W12" s="644"/>
      <c r="X12" s="644"/>
      <c r="Y12" s="645"/>
      <c r="Z12" s="703">
        <v>3.8</v>
      </c>
      <c r="AA12" s="703"/>
      <c r="AB12" s="703"/>
      <c r="AC12" s="703"/>
      <c r="AD12" s="704">
        <v>909776</v>
      </c>
      <c r="AE12" s="704"/>
      <c r="AF12" s="704"/>
      <c r="AG12" s="704"/>
      <c r="AH12" s="704"/>
      <c r="AI12" s="704"/>
      <c r="AJ12" s="704"/>
      <c r="AK12" s="704"/>
      <c r="AL12" s="646">
        <v>7.1</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3604470</v>
      </c>
      <c r="BH12" s="644"/>
      <c r="BI12" s="644"/>
      <c r="BJ12" s="644"/>
      <c r="BK12" s="644"/>
      <c r="BL12" s="644"/>
      <c r="BM12" s="644"/>
      <c r="BN12" s="645"/>
      <c r="BO12" s="703">
        <v>46.4</v>
      </c>
      <c r="BP12" s="703"/>
      <c r="BQ12" s="703"/>
      <c r="BR12" s="703"/>
      <c r="BS12" s="649" t="s">
        <v>167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233983</v>
      </c>
      <c r="CS12" s="644"/>
      <c r="CT12" s="644"/>
      <c r="CU12" s="644"/>
      <c r="CV12" s="644"/>
      <c r="CW12" s="644"/>
      <c r="CX12" s="644"/>
      <c r="CY12" s="645"/>
      <c r="CZ12" s="703">
        <v>1</v>
      </c>
      <c r="DA12" s="703"/>
      <c r="DB12" s="703"/>
      <c r="DC12" s="703"/>
      <c r="DD12" s="649" t="s">
        <v>227</v>
      </c>
      <c r="DE12" s="644"/>
      <c r="DF12" s="644"/>
      <c r="DG12" s="644"/>
      <c r="DH12" s="644"/>
      <c r="DI12" s="644"/>
      <c r="DJ12" s="644"/>
      <c r="DK12" s="644"/>
      <c r="DL12" s="644"/>
      <c r="DM12" s="644"/>
      <c r="DN12" s="644"/>
      <c r="DO12" s="644"/>
      <c r="DP12" s="645"/>
      <c r="DQ12" s="649">
        <v>165922</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74376</v>
      </c>
      <c r="S13" s="644"/>
      <c r="T13" s="644"/>
      <c r="U13" s="644"/>
      <c r="V13" s="644"/>
      <c r="W13" s="644"/>
      <c r="X13" s="644"/>
      <c r="Y13" s="645"/>
      <c r="Z13" s="703">
        <v>0.3</v>
      </c>
      <c r="AA13" s="703"/>
      <c r="AB13" s="703"/>
      <c r="AC13" s="703"/>
      <c r="AD13" s="704">
        <v>74376</v>
      </c>
      <c r="AE13" s="704"/>
      <c r="AF13" s="704"/>
      <c r="AG13" s="704"/>
      <c r="AH13" s="704"/>
      <c r="AI13" s="704"/>
      <c r="AJ13" s="704"/>
      <c r="AK13" s="704"/>
      <c r="AL13" s="646">
        <v>0.6</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3603736</v>
      </c>
      <c r="BH13" s="644"/>
      <c r="BI13" s="644"/>
      <c r="BJ13" s="644"/>
      <c r="BK13" s="644"/>
      <c r="BL13" s="644"/>
      <c r="BM13" s="644"/>
      <c r="BN13" s="645"/>
      <c r="BO13" s="703">
        <v>46.4</v>
      </c>
      <c r="BP13" s="703"/>
      <c r="BQ13" s="703"/>
      <c r="BR13" s="703"/>
      <c r="BS13" s="649" t="s">
        <v>227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3546275</v>
      </c>
      <c r="CS13" s="644"/>
      <c r="CT13" s="644"/>
      <c r="CU13" s="644"/>
      <c r="CV13" s="644"/>
      <c r="CW13" s="644"/>
      <c r="CX13" s="644"/>
      <c r="CY13" s="645"/>
      <c r="CZ13" s="703">
        <v>15.9</v>
      </c>
      <c r="DA13" s="703"/>
      <c r="DB13" s="703"/>
      <c r="DC13" s="703"/>
      <c r="DD13" s="649">
        <v>2353449</v>
      </c>
      <c r="DE13" s="644"/>
      <c r="DF13" s="644"/>
      <c r="DG13" s="644"/>
      <c r="DH13" s="644"/>
      <c r="DI13" s="644"/>
      <c r="DJ13" s="644"/>
      <c r="DK13" s="644"/>
      <c r="DL13" s="644"/>
      <c r="DM13" s="644"/>
      <c r="DN13" s="644"/>
      <c r="DO13" s="644"/>
      <c r="DP13" s="645"/>
      <c r="DQ13" s="649">
        <v>1310455</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167</v>
      </c>
      <c r="S14" s="644"/>
      <c r="T14" s="644"/>
      <c r="U14" s="644"/>
      <c r="V14" s="644"/>
      <c r="W14" s="644"/>
      <c r="X14" s="644"/>
      <c r="Y14" s="645"/>
      <c r="Z14" s="703" t="s">
        <v>167</v>
      </c>
      <c r="AA14" s="703"/>
      <c r="AB14" s="703"/>
      <c r="AC14" s="703"/>
      <c r="AD14" s="704" t="s">
        <v>167</v>
      </c>
      <c r="AE14" s="704"/>
      <c r="AF14" s="704"/>
      <c r="AG14" s="704"/>
      <c r="AH14" s="704"/>
      <c r="AI14" s="704"/>
      <c r="AJ14" s="704"/>
      <c r="AK14" s="704"/>
      <c r="AL14" s="646" t="s">
        <v>167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172754</v>
      </c>
      <c r="BH14" s="644"/>
      <c r="BI14" s="644"/>
      <c r="BJ14" s="644"/>
      <c r="BK14" s="644"/>
      <c r="BL14" s="644"/>
      <c r="BM14" s="644"/>
      <c r="BN14" s="645"/>
      <c r="BO14" s="703">
        <v>2.2000000000000002</v>
      </c>
      <c r="BP14" s="703"/>
      <c r="BQ14" s="703"/>
      <c r="BR14" s="703"/>
      <c r="BS14" s="649" t="s">
        <v>227</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805189</v>
      </c>
      <c r="CS14" s="644"/>
      <c r="CT14" s="644"/>
      <c r="CU14" s="644"/>
      <c r="CV14" s="644"/>
      <c r="CW14" s="644"/>
      <c r="CX14" s="644"/>
      <c r="CY14" s="645"/>
      <c r="CZ14" s="703">
        <v>3.6</v>
      </c>
      <c r="DA14" s="703"/>
      <c r="DB14" s="703"/>
      <c r="DC14" s="703"/>
      <c r="DD14" s="649">
        <v>18</v>
      </c>
      <c r="DE14" s="644"/>
      <c r="DF14" s="644"/>
      <c r="DG14" s="644"/>
      <c r="DH14" s="644"/>
      <c r="DI14" s="644"/>
      <c r="DJ14" s="644"/>
      <c r="DK14" s="644"/>
      <c r="DL14" s="644"/>
      <c r="DM14" s="644"/>
      <c r="DN14" s="644"/>
      <c r="DO14" s="644"/>
      <c r="DP14" s="645"/>
      <c r="DQ14" s="649">
        <v>791974</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81784</v>
      </c>
      <c r="S15" s="644"/>
      <c r="T15" s="644"/>
      <c r="U15" s="644"/>
      <c r="V15" s="644"/>
      <c r="W15" s="644"/>
      <c r="X15" s="644"/>
      <c r="Y15" s="645"/>
      <c r="Z15" s="703">
        <v>0.3</v>
      </c>
      <c r="AA15" s="703"/>
      <c r="AB15" s="703"/>
      <c r="AC15" s="703"/>
      <c r="AD15" s="704">
        <v>81784</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439570</v>
      </c>
      <c r="BH15" s="644"/>
      <c r="BI15" s="644"/>
      <c r="BJ15" s="644"/>
      <c r="BK15" s="644"/>
      <c r="BL15" s="644"/>
      <c r="BM15" s="644"/>
      <c r="BN15" s="645"/>
      <c r="BO15" s="703">
        <v>5.7</v>
      </c>
      <c r="BP15" s="703"/>
      <c r="BQ15" s="703"/>
      <c r="BR15" s="703"/>
      <c r="BS15" s="649" t="s">
        <v>227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2785276</v>
      </c>
      <c r="CS15" s="644"/>
      <c r="CT15" s="644"/>
      <c r="CU15" s="644"/>
      <c r="CV15" s="644"/>
      <c r="CW15" s="644"/>
      <c r="CX15" s="644"/>
      <c r="CY15" s="645"/>
      <c r="CZ15" s="703">
        <v>12.5</v>
      </c>
      <c r="DA15" s="703"/>
      <c r="DB15" s="703"/>
      <c r="DC15" s="703"/>
      <c r="DD15" s="649">
        <v>606668</v>
      </c>
      <c r="DE15" s="644"/>
      <c r="DF15" s="644"/>
      <c r="DG15" s="644"/>
      <c r="DH15" s="644"/>
      <c r="DI15" s="644"/>
      <c r="DJ15" s="644"/>
      <c r="DK15" s="644"/>
      <c r="DL15" s="644"/>
      <c r="DM15" s="644"/>
      <c r="DN15" s="644"/>
      <c r="DO15" s="644"/>
      <c r="DP15" s="645"/>
      <c r="DQ15" s="649">
        <v>1916013</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167</v>
      </c>
      <c r="AA16" s="703"/>
      <c r="AB16" s="703"/>
      <c r="AC16" s="703"/>
      <c r="AD16" s="704" t="s">
        <v>167</v>
      </c>
      <c r="AE16" s="704"/>
      <c r="AF16" s="704"/>
      <c r="AG16" s="704"/>
      <c r="AH16" s="704"/>
      <c r="AI16" s="704"/>
      <c r="AJ16" s="704"/>
      <c r="AK16" s="704"/>
      <c r="AL16" s="646" t="s">
        <v>167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167</v>
      </c>
      <c r="BH16" s="644"/>
      <c r="BI16" s="644"/>
      <c r="BJ16" s="644"/>
      <c r="BK16" s="644"/>
      <c r="BL16" s="644"/>
      <c r="BM16" s="644"/>
      <c r="BN16" s="645"/>
      <c r="BO16" s="703" t="s">
        <v>167</v>
      </c>
      <c r="BP16" s="703"/>
      <c r="BQ16" s="703"/>
      <c r="BR16" s="703"/>
      <c r="BS16" s="649" t="s">
        <v>167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227</v>
      </c>
      <c r="CS16" s="644"/>
      <c r="CT16" s="644"/>
      <c r="CU16" s="644"/>
      <c r="CV16" s="644"/>
      <c r="CW16" s="644"/>
      <c r="CX16" s="644"/>
      <c r="CY16" s="645"/>
      <c r="CZ16" s="703" t="s">
        <v>227</v>
      </c>
      <c r="DA16" s="703"/>
      <c r="DB16" s="703"/>
      <c r="DC16" s="703"/>
      <c r="DD16" s="649" t="s">
        <v>227</v>
      </c>
      <c r="DE16" s="644"/>
      <c r="DF16" s="644"/>
      <c r="DG16" s="644"/>
      <c r="DH16" s="644"/>
      <c r="DI16" s="644"/>
      <c r="DJ16" s="644"/>
      <c r="DK16" s="644"/>
      <c r="DL16" s="644"/>
      <c r="DM16" s="644"/>
      <c r="DN16" s="644"/>
      <c r="DO16" s="644"/>
      <c r="DP16" s="645"/>
      <c r="DQ16" s="649" t="s">
        <v>167</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27053</v>
      </c>
      <c r="S17" s="644"/>
      <c r="T17" s="644"/>
      <c r="U17" s="644"/>
      <c r="V17" s="644"/>
      <c r="W17" s="644"/>
      <c r="X17" s="644"/>
      <c r="Y17" s="645"/>
      <c r="Z17" s="703">
        <v>0.1</v>
      </c>
      <c r="AA17" s="703"/>
      <c r="AB17" s="703"/>
      <c r="AC17" s="703"/>
      <c r="AD17" s="704">
        <v>27053</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167</v>
      </c>
      <c r="BP17" s="703"/>
      <c r="BQ17" s="703"/>
      <c r="BR17" s="703"/>
      <c r="BS17" s="649" t="s">
        <v>167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2021258</v>
      </c>
      <c r="CS17" s="644"/>
      <c r="CT17" s="644"/>
      <c r="CU17" s="644"/>
      <c r="CV17" s="644"/>
      <c r="CW17" s="644"/>
      <c r="CX17" s="644"/>
      <c r="CY17" s="645"/>
      <c r="CZ17" s="703">
        <v>9.1</v>
      </c>
      <c r="DA17" s="703"/>
      <c r="DB17" s="703"/>
      <c r="DC17" s="703"/>
      <c r="DD17" s="649" t="s">
        <v>167</v>
      </c>
      <c r="DE17" s="644"/>
      <c r="DF17" s="644"/>
      <c r="DG17" s="644"/>
      <c r="DH17" s="644"/>
      <c r="DI17" s="644"/>
      <c r="DJ17" s="644"/>
      <c r="DK17" s="644"/>
      <c r="DL17" s="644"/>
      <c r="DM17" s="644"/>
      <c r="DN17" s="644"/>
      <c r="DO17" s="644"/>
      <c r="DP17" s="645"/>
      <c r="DQ17" s="649">
        <v>1958923</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4243663</v>
      </c>
      <c r="S18" s="644"/>
      <c r="T18" s="644"/>
      <c r="U18" s="644"/>
      <c r="V18" s="644"/>
      <c r="W18" s="644"/>
      <c r="X18" s="644"/>
      <c r="Y18" s="645"/>
      <c r="Z18" s="703">
        <v>17.899999999999999</v>
      </c>
      <c r="AA18" s="703"/>
      <c r="AB18" s="703"/>
      <c r="AC18" s="703"/>
      <c r="AD18" s="704">
        <v>3728018</v>
      </c>
      <c r="AE18" s="704"/>
      <c r="AF18" s="704"/>
      <c r="AG18" s="704"/>
      <c r="AH18" s="704"/>
      <c r="AI18" s="704"/>
      <c r="AJ18" s="704"/>
      <c r="AK18" s="704"/>
      <c r="AL18" s="646">
        <v>29.3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167</v>
      </c>
      <c r="BH18" s="644"/>
      <c r="BI18" s="644"/>
      <c r="BJ18" s="644"/>
      <c r="BK18" s="644"/>
      <c r="BL18" s="644"/>
      <c r="BM18" s="644"/>
      <c r="BN18" s="645"/>
      <c r="BO18" s="703" t="s">
        <v>167</v>
      </c>
      <c r="BP18" s="703"/>
      <c r="BQ18" s="703"/>
      <c r="BR18" s="703"/>
      <c r="BS18" s="649" t="s">
        <v>227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167</v>
      </c>
      <c r="DE18" s="644"/>
      <c r="DF18" s="644"/>
      <c r="DG18" s="644"/>
      <c r="DH18" s="644"/>
      <c r="DI18" s="644"/>
      <c r="DJ18" s="644"/>
      <c r="DK18" s="644"/>
      <c r="DL18" s="644"/>
      <c r="DM18" s="644"/>
      <c r="DN18" s="644"/>
      <c r="DO18" s="644"/>
      <c r="DP18" s="645"/>
      <c r="DQ18" s="649" t="s">
        <v>167</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3728018</v>
      </c>
      <c r="S19" s="644"/>
      <c r="T19" s="644"/>
      <c r="U19" s="644"/>
      <c r="V19" s="644"/>
      <c r="W19" s="644"/>
      <c r="X19" s="644"/>
      <c r="Y19" s="645"/>
      <c r="Z19" s="703">
        <v>15.7</v>
      </c>
      <c r="AA19" s="703"/>
      <c r="AB19" s="703"/>
      <c r="AC19" s="703"/>
      <c r="AD19" s="704">
        <v>3728018</v>
      </c>
      <c r="AE19" s="704"/>
      <c r="AF19" s="704"/>
      <c r="AG19" s="704"/>
      <c r="AH19" s="704"/>
      <c r="AI19" s="704"/>
      <c r="AJ19" s="704"/>
      <c r="AK19" s="704"/>
      <c r="AL19" s="646">
        <v>29.3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248942</v>
      </c>
      <c r="BH19" s="644"/>
      <c r="BI19" s="644"/>
      <c r="BJ19" s="644"/>
      <c r="BK19" s="644"/>
      <c r="BL19" s="644"/>
      <c r="BM19" s="644"/>
      <c r="BN19" s="645"/>
      <c r="BO19" s="703">
        <v>3.2</v>
      </c>
      <c r="BP19" s="703"/>
      <c r="BQ19" s="703"/>
      <c r="BR19" s="703"/>
      <c r="BS19" s="649" t="s">
        <v>167</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167</v>
      </c>
      <c r="DA19" s="703"/>
      <c r="DB19" s="703"/>
      <c r="DC19" s="703"/>
      <c r="DD19" s="649" t="s">
        <v>227</v>
      </c>
      <c r="DE19" s="644"/>
      <c r="DF19" s="644"/>
      <c r="DG19" s="644"/>
      <c r="DH19" s="644"/>
      <c r="DI19" s="644"/>
      <c r="DJ19" s="644"/>
      <c r="DK19" s="644"/>
      <c r="DL19" s="644"/>
      <c r="DM19" s="644"/>
      <c r="DN19" s="644"/>
      <c r="DO19" s="644"/>
      <c r="DP19" s="645"/>
      <c r="DQ19" s="649" t="s">
        <v>167</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509530</v>
      </c>
      <c r="S20" s="644"/>
      <c r="T20" s="644"/>
      <c r="U20" s="644"/>
      <c r="V20" s="644"/>
      <c r="W20" s="644"/>
      <c r="X20" s="644"/>
      <c r="Y20" s="645"/>
      <c r="Z20" s="703">
        <v>2.2000000000000002</v>
      </c>
      <c r="AA20" s="703"/>
      <c r="AB20" s="703"/>
      <c r="AC20" s="703"/>
      <c r="AD20" s="704" t="s">
        <v>167</v>
      </c>
      <c r="AE20" s="704"/>
      <c r="AF20" s="704"/>
      <c r="AG20" s="704"/>
      <c r="AH20" s="704"/>
      <c r="AI20" s="704"/>
      <c r="AJ20" s="704"/>
      <c r="AK20" s="704"/>
      <c r="AL20" s="646" t="s">
        <v>167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248942</v>
      </c>
      <c r="BH20" s="644"/>
      <c r="BI20" s="644"/>
      <c r="BJ20" s="644"/>
      <c r="BK20" s="644"/>
      <c r="BL20" s="644"/>
      <c r="BM20" s="644"/>
      <c r="BN20" s="645"/>
      <c r="BO20" s="703">
        <v>3.2</v>
      </c>
      <c r="BP20" s="703"/>
      <c r="BQ20" s="703"/>
      <c r="BR20" s="703"/>
      <c r="BS20" s="649" t="s">
        <v>167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22316686</v>
      </c>
      <c r="CS20" s="644"/>
      <c r="CT20" s="644"/>
      <c r="CU20" s="644"/>
      <c r="CV20" s="644"/>
      <c r="CW20" s="644"/>
      <c r="CX20" s="644"/>
      <c r="CY20" s="645"/>
      <c r="CZ20" s="703">
        <v>100</v>
      </c>
      <c r="DA20" s="703"/>
      <c r="DB20" s="703"/>
      <c r="DC20" s="703"/>
      <c r="DD20" s="649">
        <v>3548419</v>
      </c>
      <c r="DE20" s="644"/>
      <c r="DF20" s="644"/>
      <c r="DG20" s="644"/>
      <c r="DH20" s="644"/>
      <c r="DI20" s="644"/>
      <c r="DJ20" s="644"/>
      <c r="DK20" s="644"/>
      <c r="DL20" s="644"/>
      <c r="DM20" s="644"/>
      <c r="DN20" s="644"/>
      <c r="DO20" s="644"/>
      <c r="DP20" s="645"/>
      <c r="DQ20" s="649">
        <v>14800963</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v>6115</v>
      </c>
      <c r="S21" s="644"/>
      <c r="T21" s="644"/>
      <c r="U21" s="644"/>
      <c r="V21" s="644"/>
      <c r="W21" s="644"/>
      <c r="X21" s="644"/>
      <c r="Y21" s="645"/>
      <c r="Z21" s="703">
        <v>0</v>
      </c>
      <c r="AA21" s="703"/>
      <c r="AB21" s="703"/>
      <c r="AC21" s="703"/>
      <c r="AD21" s="704" t="s">
        <v>227</v>
      </c>
      <c r="AE21" s="704"/>
      <c r="AF21" s="704"/>
      <c r="AG21" s="704"/>
      <c r="AH21" s="704"/>
      <c r="AI21" s="704"/>
      <c r="AJ21" s="704"/>
      <c r="AK21" s="704"/>
      <c r="AL21" s="646" t="s">
        <v>167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167</v>
      </c>
      <c r="BH21" s="644"/>
      <c r="BI21" s="644"/>
      <c r="BJ21" s="644"/>
      <c r="BK21" s="644"/>
      <c r="BL21" s="644"/>
      <c r="BM21" s="644"/>
      <c r="BN21" s="645"/>
      <c r="BO21" s="703" t="s">
        <v>227</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13477650</v>
      </c>
      <c r="S22" s="644"/>
      <c r="T22" s="644"/>
      <c r="U22" s="644"/>
      <c r="V22" s="644"/>
      <c r="W22" s="644"/>
      <c r="X22" s="644"/>
      <c r="Y22" s="645"/>
      <c r="Z22" s="703">
        <v>56.9</v>
      </c>
      <c r="AA22" s="703"/>
      <c r="AB22" s="703"/>
      <c r="AC22" s="703"/>
      <c r="AD22" s="704">
        <v>12713063</v>
      </c>
      <c r="AE22" s="704"/>
      <c r="AF22" s="704"/>
      <c r="AG22" s="704"/>
      <c r="AH22" s="704"/>
      <c r="AI22" s="704"/>
      <c r="AJ22" s="704"/>
      <c r="AK22" s="704"/>
      <c r="AL22" s="646">
        <v>99.8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227</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5528</v>
      </c>
      <c r="S23" s="644"/>
      <c r="T23" s="644"/>
      <c r="U23" s="644"/>
      <c r="V23" s="644"/>
      <c r="W23" s="644"/>
      <c r="X23" s="644"/>
      <c r="Y23" s="645"/>
      <c r="Z23" s="703">
        <v>0</v>
      </c>
      <c r="AA23" s="703"/>
      <c r="AB23" s="703"/>
      <c r="AC23" s="703"/>
      <c r="AD23" s="704">
        <v>5528</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248942</v>
      </c>
      <c r="BH23" s="644"/>
      <c r="BI23" s="644"/>
      <c r="BJ23" s="644"/>
      <c r="BK23" s="644"/>
      <c r="BL23" s="644"/>
      <c r="BM23" s="644"/>
      <c r="BN23" s="645"/>
      <c r="BO23" s="703">
        <v>3.2</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185687</v>
      </c>
      <c r="S24" s="644"/>
      <c r="T24" s="644"/>
      <c r="U24" s="644"/>
      <c r="V24" s="644"/>
      <c r="W24" s="644"/>
      <c r="X24" s="644"/>
      <c r="Y24" s="645"/>
      <c r="Z24" s="703">
        <v>0.8</v>
      </c>
      <c r="AA24" s="703"/>
      <c r="AB24" s="703"/>
      <c r="AC24" s="703"/>
      <c r="AD24" s="704" t="s">
        <v>227</v>
      </c>
      <c r="AE24" s="704"/>
      <c r="AF24" s="704"/>
      <c r="AG24" s="704"/>
      <c r="AH24" s="704"/>
      <c r="AI24" s="704"/>
      <c r="AJ24" s="704"/>
      <c r="AK24" s="704"/>
      <c r="AL24" s="646" t="s">
        <v>167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167</v>
      </c>
      <c r="BP24" s="703"/>
      <c r="BQ24" s="703"/>
      <c r="BR24" s="703"/>
      <c r="BS24" s="649" t="s">
        <v>167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9964553</v>
      </c>
      <c r="CS24" s="707"/>
      <c r="CT24" s="707"/>
      <c r="CU24" s="707"/>
      <c r="CV24" s="707"/>
      <c r="CW24" s="707"/>
      <c r="CX24" s="707"/>
      <c r="CY24" s="753"/>
      <c r="CZ24" s="754">
        <v>44.7</v>
      </c>
      <c r="DA24" s="723"/>
      <c r="DB24" s="723"/>
      <c r="DC24" s="757"/>
      <c r="DD24" s="752">
        <v>6581486</v>
      </c>
      <c r="DE24" s="707"/>
      <c r="DF24" s="707"/>
      <c r="DG24" s="707"/>
      <c r="DH24" s="707"/>
      <c r="DI24" s="707"/>
      <c r="DJ24" s="707"/>
      <c r="DK24" s="753"/>
      <c r="DL24" s="752">
        <v>6546704</v>
      </c>
      <c r="DM24" s="707"/>
      <c r="DN24" s="707"/>
      <c r="DO24" s="707"/>
      <c r="DP24" s="707"/>
      <c r="DQ24" s="707"/>
      <c r="DR24" s="707"/>
      <c r="DS24" s="707"/>
      <c r="DT24" s="707"/>
      <c r="DU24" s="707"/>
      <c r="DV24" s="753"/>
      <c r="DW24" s="754">
        <v>48.3</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161107</v>
      </c>
      <c r="S25" s="644"/>
      <c r="T25" s="644"/>
      <c r="U25" s="644"/>
      <c r="V25" s="644"/>
      <c r="W25" s="644"/>
      <c r="X25" s="644"/>
      <c r="Y25" s="645"/>
      <c r="Z25" s="703">
        <v>0.7</v>
      </c>
      <c r="AA25" s="703"/>
      <c r="AB25" s="703"/>
      <c r="AC25" s="703"/>
      <c r="AD25" s="704">
        <v>12009</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167</v>
      </c>
      <c r="BH25" s="644"/>
      <c r="BI25" s="644"/>
      <c r="BJ25" s="644"/>
      <c r="BK25" s="644"/>
      <c r="BL25" s="644"/>
      <c r="BM25" s="644"/>
      <c r="BN25" s="645"/>
      <c r="BO25" s="703" t="s">
        <v>167</v>
      </c>
      <c r="BP25" s="703"/>
      <c r="BQ25" s="703"/>
      <c r="BR25" s="703"/>
      <c r="BS25" s="649" t="s">
        <v>167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3383855</v>
      </c>
      <c r="CS25" s="642"/>
      <c r="CT25" s="642"/>
      <c r="CU25" s="642"/>
      <c r="CV25" s="642"/>
      <c r="CW25" s="642"/>
      <c r="CX25" s="642"/>
      <c r="CY25" s="643"/>
      <c r="CZ25" s="646">
        <v>15.2</v>
      </c>
      <c r="DA25" s="675"/>
      <c r="DB25" s="675"/>
      <c r="DC25" s="676"/>
      <c r="DD25" s="649">
        <v>3207181</v>
      </c>
      <c r="DE25" s="642"/>
      <c r="DF25" s="642"/>
      <c r="DG25" s="642"/>
      <c r="DH25" s="642"/>
      <c r="DI25" s="642"/>
      <c r="DJ25" s="642"/>
      <c r="DK25" s="643"/>
      <c r="DL25" s="649">
        <v>3173055</v>
      </c>
      <c r="DM25" s="642"/>
      <c r="DN25" s="642"/>
      <c r="DO25" s="642"/>
      <c r="DP25" s="642"/>
      <c r="DQ25" s="642"/>
      <c r="DR25" s="642"/>
      <c r="DS25" s="642"/>
      <c r="DT25" s="642"/>
      <c r="DU25" s="642"/>
      <c r="DV25" s="643"/>
      <c r="DW25" s="646">
        <v>23.4</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29652</v>
      </c>
      <c r="S26" s="644"/>
      <c r="T26" s="644"/>
      <c r="U26" s="644"/>
      <c r="V26" s="644"/>
      <c r="W26" s="644"/>
      <c r="X26" s="644"/>
      <c r="Y26" s="645"/>
      <c r="Z26" s="703">
        <v>0.1</v>
      </c>
      <c r="AA26" s="703"/>
      <c r="AB26" s="703"/>
      <c r="AC26" s="703"/>
      <c r="AD26" s="704" t="s">
        <v>167</v>
      </c>
      <c r="AE26" s="704"/>
      <c r="AF26" s="704"/>
      <c r="AG26" s="704"/>
      <c r="AH26" s="704"/>
      <c r="AI26" s="704"/>
      <c r="AJ26" s="704"/>
      <c r="AK26" s="704"/>
      <c r="AL26" s="646" t="s">
        <v>167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167</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2254475</v>
      </c>
      <c r="CS26" s="644"/>
      <c r="CT26" s="644"/>
      <c r="CU26" s="644"/>
      <c r="CV26" s="644"/>
      <c r="CW26" s="644"/>
      <c r="CX26" s="644"/>
      <c r="CY26" s="645"/>
      <c r="CZ26" s="646">
        <v>10.1</v>
      </c>
      <c r="DA26" s="675"/>
      <c r="DB26" s="675"/>
      <c r="DC26" s="676"/>
      <c r="DD26" s="649">
        <v>2097807</v>
      </c>
      <c r="DE26" s="644"/>
      <c r="DF26" s="644"/>
      <c r="DG26" s="644"/>
      <c r="DH26" s="644"/>
      <c r="DI26" s="644"/>
      <c r="DJ26" s="644"/>
      <c r="DK26" s="645"/>
      <c r="DL26" s="649" t="s">
        <v>227</v>
      </c>
      <c r="DM26" s="644"/>
      <c r="DN26" s="644"/>
      <c r="DO26" s="644"/>
      <c r="DP26" s="644"/>
      <c r="DQ26" s="644"/>
      <c r="DR26" s="644"/>
      <c r="DS26" s="644"/>
      <c r="DT26" s="644"/>
      <c r="DU26" s="644"/>
      <c r="DV26" s="645"/>
      <c r="DW26" s="646" t="s">
        <v>167</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3405944</v>
      </c>
      <c r="S27" s="644"/>
      <c r="T27" s="644"/>
      <c r="U27" s="644"/>
      <c r="V27" s="644"/>
      <c r="W27" s="644"/>
      <c r="X27" s="644"/>
      <c r="Y27" s="645"/>
      <c r="Z27" s="703">
        <v>14.4</v>
      </c>
      <c r="AA27" s="703"/>
      <c r="AB27" s="703"/>
      <c r="AC27" s="703"/>
      <c r="AD27" s="704" t="s">
        <v>227</v>
      </c>
      <c r="AE27" s="704"/>
      <c r="AF27" s="704"/>
      <c r="AG27" s="704"/>
      <c r="AH27" s="704"/>
      <c r="AI27" s="704"/>
      <c r="AJ27" s="704"/>
      <c r="AK27" s="704"/>
      <c r="AL27" s="646" t="s">
        <v>227</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7774855</v>
      </c>
      <c r="BH27" s="644"/>
      <c r="BI27" s="644"/>
      <c r="BJ27" s="644"/>
      <c r="BK27" s="644"/>
      <c r="BL27" s="644"/>
      <c r="BM27" s="644"/>
      <c r="BN27" s="645"/>
      <c r="BO27" s="703">
        <v>100</v>
      </c>
      <c r="BP27" s="703"/>
      <c r="BQ27" s="703"/>
      <c r="BR27" s="703"/>
      <c r="BS27" s="649">
        <v>132400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4559440</v>
      </c>
      <c r="CS27" s="642"/>
      <c r="CT27" s="642"/>
      <c r="CU27" s="642"/>
      <c r="CV27" s="642"/>
      <c r="CW27" s="642"/>
      <c r="CX27" s="642"/>
      <c r="CY27" s="643"/>
      <c r="CZ27" s="646">
        <v>20.399999999999999</v>
      </c>
      <c r="DA27" s="675"/>
      <c r="DB27" s="675"/>
      <c r="DC27" s="676"/>
      <c r="DD27" s="649">
        <v>1415382</v>
      </c>
      <c r="DE27" s="642"/>
      <c r="DF27" s="642"/>
      <c r="DG27" s="642"/>
      <c r="DH27" s="642"/>
      <c r="DI27" s="642"/>
      <c r="DJ27" s="642"/>
      <c r="DK27" s="643"/>
      <c r="DL27" s="649">
        <v>1414726</v>
      </c>
      <c r="DM27" s="642"/>
      <c r="DN27" s="642"/>
      <c r="DO27" s="642"/>
      <c r="DP27" s="642"/>
      <c r="DQ27" s="642"/>
      <c r="DR27" s="642"/>
      <c r="DS27" s="642"/>
      <c r="DT27" s="642"/>
      <c r="DU27" s="642"/>
      <c r="DV27" s="643"/>
      <c r="DW27" s="646">
        <v>10.4</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167</v>
      </c>
      <c r="S28" s="644"/>
      <c r="T28" s="644"/>
      <c r="U28" s="644"/>
      <c r="V28" s="644"/>
      <c r="W28" s="644"/>
      <c r="X28" s="644"/>
      <c r="Y28" s="645"/>
      <c r="Z28" s="703" t="s">
        <v>167</v>
      </c>
      <c r="AA28" s="703"/>
      <c r="AB28" s="703"/>
      <c r="AC28" s="703"/>
      <c r="AD28" s="704" t="s">
        <v>167</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2021258</v>
      </c>
      <c r="CS28" s="644"/>
      <c r="CT28" s="644"/>
      <c r="CU28" s="644"/>
      <c r="CV28" s="644"/>
      <c r="CW28" s="644"/>
      <c r="CX28" s="644"/>
      <c r="CY28" s="645"/>
      <c r="CZ28" s="646">
        <v>9.1</v>
      </c>
      <c r="DA28" s="675"/>
      <c r="DB28" s="675"/>
      <c r="DC28" s="676"/>
      <c r="DD28" s="649">
        <v>1958923</v>
      </c>
      <c r="DE28" s="644"/>
      <c r="DF28" s="644"/>
      <c r="DG28" s="644"/>
      <c r="DH28" s="644"/>
      <c r="DI28" s="644"/>
      <c r="DJ28" s="644"/>
      <c r="DK28" s="645"/>
      <c r="DL28" s="649">
        <v>1958923</v>
      </c>
      <c r="DM28" s="644"/>
      <c r="DN28" s="644"/>
      <c r="DO28" s="644"/>
      <c r="DP28" s="644"/>
      <c r="DQ28" s="644"/>
      <c r="DR28" s="644"/>
      <c r="DS28" s="644"/>
      <c r="DT28" s="644"/>
      <c r="DU28" s="644"/>
      <c r="DV28" s="645"/>
      <c r="DW28" s="646">
        <v>14.4</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1281778</v>
      </c>
      <c r="S29" s="644"/>
      <c r="T29" s="644"/>
      <c r="U29" s="644"/>
      <c r="V29" s="644"/>
      <c r="W29" s="644"/>
      <c r="X29" s="644"/>
      <c r="Y29" s="645"/>
      <c r="Z29" s="703">
        <v>5.4</v>
      </c>
      <c r="AA29" s="703"/>
      <c r="AB29" s="703"/>
      <c r="AC29" s="703"/>
      <c r="AD29" s="704" t="s">
        <v>167</v>
      </c>
      <c r="AE29" s="704"/>
      <c r="AF29" s="704"/>
      <c r="AG29" s="704"/>
      <c r="AH29" s="704"/>
      <c r="AI29" s="704"/>
      <c r="AJ29" s="704"/>
      <c r="AK29" s="704"/>
      <c r="AL29" s="646" t="s">
        <v>167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2021258</v>
      </c>
      <c r="CS29" s="642"/>
      <c r="CT29" s="642"/>
      <c r="CU29" s="642"/>
      <c r="CV29" s="642"/>
      <c r="CW29" s="642"/>
      <c r="CX29" s="642"/>
      <c r="CY29" s="643"/>
      <c r="CZ29" s="646">
        <v>9.1</v>
      </c>
      <c r="DA29" s="675"/>
      <c r="DB29" s="675"/>
      <c r="DC29" s="676"/>
      <c r="DD29" s="649">
        <v>1958923</v>
      </c>
      <c r="DE29" s="642"/>
      <c r="DF29" s="642"/>
      <c r="DG29" s="642"/>
      <c r="DH29" s="642"/>
      <c r="DI29" s="642"/>
      <c r="DJ29" s="642"/>
      <c r="DK29" s="643"/>
      <c r="DL29" s="649">
        <v>1958923</v>
      </c>
      <c r="DM29" s="642"/>
      <c r="DN29" s="642"/>
      <c r="DO29" s="642"/>
      <c r="DP29" s="642"/>
      <c r="DQ29" s="642"/>
      <c r="DR29" s="642"/>
      <c r="DS29" s="642"/>
      <c r="DT29" s="642"/>
      <c r="DU29" s="642"/>
      <c r="DV29" s="643"/>
      <c r="DW29" s="646">
        <v>14.4</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26081</v>
      </c>
      <c r="S30" s="644"/>
      <c r="T30" s="644"/>
      <c r="U30" s="644"/>
      <c r="V30" s="644"/>
      <c r="W30" s="644"/>
      <c r="X30" s="644"/>
      <c r="Y30" s="645"/>
      <c r="Z30" s="703">
        <v>0.1</v>
      </c>
      <c r="AA30" s="703"/>
      <c r="AB30" s="703"/>
      <c r="AC30" s="703"/>
      <c r="AD30" s="704">
        <v>4643</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98.5</v>
      </c>
      <c r="BH30" s="722"/>
      <c r="BI30" s="722"/>
      <c r="BJ30" s="722"/>
      <c r="BK30" s="722"/>
      <c r="BL30" s="722"/>
      <c r="BM30" s="723">
        <v>95.2</v>
      </c>
      <c r="BN30" s="722"/>
      <c r="BO30" s="722"/>
      <c r="BP30" s="722"/>
      <c r="BQ30" s="724"/>
      <c r="BR30" s="721">
        <v>98.3</v>
      </c>
      <c r="BS30" s="722"/>
      <c r="BT30" s="722"/>
      <c r="BU30" s="722"/>
      <c r="BV30" s="722"/>
      <c r="BW30" s="722"/>
      <c r="BX30" s="723">
        <v>94.4</v>
      </c>
      <c r="BY30" s="722"/>
      <c r="BZ30" s="722"/>
      <c r="CA30" s="722"/>
      <c r="CB30" s="724"/>
      <c r="CD30" s="727"/>
      <c r="CE30" s="728"/>
      <c r="CF30" s="685" t="s">
        <v>303</v>
      </c>
      <c r="CG30" s="682"/>
      <c r="CH30" s="682"/>
      <c r="CI30" s="682"/>
      <c r="CJ30" s="682"/>
      <c r="CK30" s="682"/>
      <c r="CL30" s="682"/>
      <c r="CM30" s="682"/>
      <c r="CN30" s="682"/>
      <c r="CO30" s="682"/>
      <c r="CP30" s="682"/>
      <c r="CQ30" s="683"/>
      <c r="CR30" s="641">
        <v>1799979</v>
      </c>
      <c r="CS30" s="644"/>
      <c r="CT30" s="644"/>
      <c r="CU30" s="644"/>
      <c r="CV30" s="644"/>
      <c r="CW30" s="644"/>
      <c r="CX30" s="644"/>
      <c r="CY30" s="645"/>
      <c r="CZ30" s="646">
        <v>8.1</v>
      </c>
      <c r="DA30" s="675"/>
      <c r="DB30" s="675"/>
      <c r="DC30" s="676"/>
      <c r="DD30" s="649">
        <v>1740660</v>
      </c>
      <c r="DE30" s="644"/>
      <c r="DF30" s="644"/>
      <c r="DG30" s="644"/>
      <c r="DH30" s="644"/>
      <c r="DI30" s="644"/>
      <c r="DJ30" s="644"/>
      <c r="DK30" s="645"/>
      <c r="DL30" s="649">
        <v>1740660</v>
      </c>
      <c r="DM30" s="644"/>
      <c r="DN30" s="644"/>
      <c r="DO30" s="644"/>
      <c r="DP30" s="644"/>
      <c r="DQ30" s="644"/>
      <c r="DR30" s="644"/>
      <c r="DS30" s="644"/>
      <c r="DT30" s="644"/>
      <c r="DU30" s="644"/>
      <c r="DV30" s="645"/>
      <c r="DW30" s="646">
        <v>12.8</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59492</v>
      </c>
      <c r="S31" s="644"/>
      <c r="T31" s="644"/>
      <c r="U31" s="644"/>
      <c r="V31" s="644"/>
      <c r="W31" s="644"/>
      <c r="X31" s="644"/>
      <c r="Y31" s="645"/>
      <c r="Z31" s="703">
        <v>0.3</v>
      </c>
      <c r="AA31" s="703"/>
      <c r="AB31" s="703"/>
      <c r="AC31" s="703"/>
      <c r="AD31" s="704" t="s">
        <v>227</v>
      </c>
      <c r="AE31" s="704"/>
      <c r="AF31" s="704"/>
      <c r="AG31" s="704"/>
      <c r="AH31" s="704"/>
      <c r="AI31" s="704"/>
      <c r="AJ31" s="704"/>
      <c r="AK31" s="704"/>
      <c r="AL31" s="646" t="s">
        <v>227</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98.6</v>
      </c>
      <c r="BH31" s="642"/>
      <c r="BI31" s="642"/>
      <c r="BJ31" s="642"/>
      <c r="BK31" s="642"/>
      <c r="BL31" s="642"/>
      <c r="BM31" s="647">
        <v>95.9</v>
      </c>
      <c r="BN31" s="720"/>
      <c r="BO31" s="720"/>
      <c r="BP31" s="720"/>
      <c r="BQ31" s="681"/>
      <c r="BR31" s="719">
        <v>98.4</v>
      </c>
      <c r="BS31" s="642"/>
      <c r="BT31" s="642"/>
      <c r="BU31" s="642"/>
      <c r="BV31" s="642"/>
      <c r="BW31" s="642"/>
      <c r="BX31" s="647">
        <v>95.3</v>
      </c>
      <c r="BY31" s="720"/>
      <c r="BZ31" s="720"/>
      <c r="CA31" s="720"/>
      <c r="CB31" s="681"/>
      <c r="CD31" s="727"/>
      <c r="CE31" s="728"/>
      <c r="CF31" s="685" t="s">
        <v>307</v>
      </c>
      <c r="CG31" s="682"/>
      <c r="CH31" s="682"/>
      <c r="CI31" s="682"/>
      <c r="CJ31" s="682"/>
      <c r="CK31" s="682"/>
      <c r="CL31" s="682"/>
      <c r="CM31" s="682"/>
      <c r="CN31" s="682"/>
      <c r="CO31" s="682"/>
      <c r="CP31" s="682"/>
      <c r="CQ31" s="683"/>
      <c r="CR31" s="641">
        <v>221279</v>
      </c>
      <c r="CS31" s="642"/>
      <c r="CT31" s="642"/>
      <c r="CU31" s="642"/>
      <c r="CV31" s="642"/>
      <c r="CW31" s="642"/>
      <c r="CX31" s="642"/>
      <c r="CY31" s="643"/>
      <c r="CZ31" s="646">
        <v>1</v>
      </c>
      <c r="DA31" s="675"/>
      <c r="DB31" s="675"/>
      <c r="DC31" s="676"/>
      <c r="DD31" s="649">
        <v>218263</v>
      </c>
      <c r="DE31" s="642"/>
      <c r="DF31" s="642"/>
      <c r="DG31" s="642"/>
      <c r="DH31" s="642"/>
      <c r="DI31" s="642"/>
      <c r="DJ31" s="642"/>
      <c r="DK31" s="643"/>
      <c r="DL31" s="649">
        <v>218263</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846467</v>
      </c>
      <c r="S32" s="644"/>
      <c r="T32" s="644"/>
      <c r="U32" s="644"/>
      <c r="V32" s="644"/>
      <c r="W32" s="644"/>
      <c r="X32" s="644"/>
      <c r="Y32" s="645"/>
      <c r="Z32" s="703">
        <v>3.6</v>
      </c>
      <c r="AA32" s="703"/>
      <c r="AB32" s="703"/>
      <c r="AC32" s="703"/>
      <c r="AD32" s="704" t="s">
        <v>167</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98.4</v>
      </c>
      <c r="BH32" s="657"/>
      <c r="BI32" s="657"/>
      <c r="BJ32" s="657"/>
      <c r="BK32" s="657"/>
      <c r="BL32" s="657"/>
      <c r="BM32" s="701">
        <v>94.3</v>
      </c>
      <c r="BN32" s="657"/>
      <c r="BO32" s="657"/>
      <c r="BP32" s="657"/>
      <c r="BQ32" s="694"/>
      <c r="BR32" s="718">
        <v>98.2</v>
      </c>
      <c r="BS32" s="657"/>
      <c r="BT32" s="657"/>
      <c r="BU32" s="657"/>
      <c r="BV32" s="657"/>
      <c r="BW32" s="657"/>
      <c r="BX32" s="701">
        <v>93.2</v>
      </c>
      <c r="BY32" s="657"/>
      <c r="BZ32" s="657"/>
      <c r="CA32" s="657"/>
      <c r="CB32" s="694"/>
      <c r="CD32" s="729"/>
      <c r="CE32" s="730"/>
      <c r="CF32" s="685" t="s">
        <v>310</v>
      </c>
      <c r="CG32" s="682"/>
      <c r="CH32" s="682"/>
      <c r="CI32" s="682"/>
      <c r="CJ32" s="682"/>
      <c r="CK32" s="682"/>
      <c r="CL32" s="682"/>
      <c r="CM32" s="682"/>
      <c r="CN32" s="682"/>
      <c r="CO32" s="682"/>
      <c r="CP32" s="682"/>
      <c r="CQ32" s="683"/>
      <c r="CR32" s="641" t="s">
        <v>227</v>
      </c>
      <c r="CS32" s="644"/>
      <c r="CT32" s="644"/>
      <c r="CU32" s="644"/>
      <c r="CV32" s="644"/>
      <c r="CW32" s="644"/>
      <c r="CX32" s="644"/>
      <c r="CY32" s="645"/>
      <c r="CZ32" s="646" t="s">
        <v>227</v>
      </c>
      <c r="DA32" s="675"/>
      <c r="DB32" s="675"/>
      <c r="DC32" s="676"/>
      <c r="DD32" s="649" t="s">
        <v>167</v>
      </c>
      <c r="DE32" s="644"/>
      <c r="DF32" s="644"/>
      <c r="DG32" s="644"/>
      <c r="DH32" s="644"/>
      <c r="DI32" s="644"/>
      <c r="DJ32" s="644"/>
      <c r="DK32" s="645"/>
      <c r="DL32" s="649" t="s">
        <v>167</v>
      </c>
      <c r="DM32" s="644"/>
      <c r="DN32" s="644"/>
      <c r="DO32" s="644"/>
      <c r="DP32" s="644"/>
      <c r="DQ32" s="644"/>
      <c r="DR32" s="644"/>
      <c r="DS32" s="644"/>
      <c r="DT32" s="644"/>
      <c r="DU32" s="644"/>
      <c r="DV32" s="645"/>
      <c r="DW32" s="646" t="s">
        <v>167</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1055286</v>
      </c>
      <c r="S33" s="644"/>
      <c r="T33" s="644"/>
      <c r="U33" s="644"/>
      <c r="V33" s="644"/>
      <c r="W33" s="644"/>
      <c r="X33" s="644"/>
      <c r="Y33" s="645"/>
      <c r="Z33" s="703">
        <v>4.5</v>
      </c>
      <c r="AA33" s="703"/>
      <c r="AB33" s="703"/>
      <c r="AC33" s="703"/>
      <c r="AD33" s="704" t="s">
        <v>167</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8803714</v>
      </c>
      <c r="CS33" s="642"/>
      <c r="CT33" s="642"/>
      <c r="CU33" s="642"/>
      <c r="CV33" s="642"/>
      <c r="CW33" s="642"/>
      <c r="CX33" s="642"/>
      <c r="CY33" s="643"/>
      <c r="CZ33" s="646">
        <v>39.4</v>
      </c>
      <c r="DA33" s="675"/>
      <c r="DB33" s="675"/>
      <c r="DC33" s="676"/>
      <c r="DD33" s="649">
        <v>7724757</v>
      </c>
      <c r="DE33" s="642"/>
      <c r="DF33" s="642"/>
      <c r="DG33" s="642"/>
      <c r="DH33" s="642"/>
      <c r="DI33" s="642"/>
      <c r="DJ33" s="642"/>
      <c r="DK33" s="643"/>
      <c r="DL33" s="649">
        <v>5960709</v>
      </c>
      <c r="DM33" s="642"/>
      <c r="DN33" s="642"/>
      <c r="DO33" s="642"/>
      <c r="DP33" s="642"/>
      <c r="DQ33" s="642"/>
      <c r="DR33" s="642"/>
      <c r="DS33" s="642"/>
      <c r="DT33" s="642"/>
      <c r="DU33" s="642"/>
      <c r="DV33" s="643"/>
      <c r="DW33" s="646">
        <v>43.9</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366738</v>
      </c>
      <c r="S34" s="644"/>
      <c r="T34" s="644"/>
      <c r="U34" s="644"/>
      <c r="V34" s="644"/>
      <c r="W34" s="644"/>
      <c r="X34" s="644"/>
      <c r="Y34" s="645"/>
      <c r="Z34" s="703">
        <v>1.5</v>
      </c>
      <c r="AA34" s="703"/>
      <c r="AB34" s="703"/>
      <c r="AC34" s="703"/>
      <c r="AD34" s="704">
        <v>125</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2736266</v>
      </c>
      <c r="CS34" s="644"/>
      <c r="CT34" s="644"/>
      <c r="CU34" s="644"/>
      <c r="CV34" s="644"/>
      <c r="CW34" s="644"/>
      <c r="CX34" s="644"/>
      <c r="CY34" s="645"/>
      <c r="CZ34" s="646">
        <v>12.3</v>
      </c>
      <c r="DA34" s="675"/>
      <c r="DB34" s="675"/>
      <c r="DC34" s="676"/>
      <c r="DD34" s="649">
        <v>2183334</v>
      </c>
      <c r="DE34" s="644"/>
      <c r="DF34" s="644"/>
      <c r="DG34" s="644"/>
      <c r="DH34" s="644"/>
      <c r="DI34" s="644"/>
      <c r="DJ34" s="644"/>
      <c r="DK34" s="645"/>
      <c r="DL34" s="649">
        <v>1965270</v>
      </c>
      <c r="DM34" s="644"/>
      <c r="DN34" s="644"/>
      <c r="DO34" s="644"/>
      <c r="DP34" s="644"/>
      <c r="DQ34" s="644"/>
      <c r="DR34" s="644"/>
      <c r="DS34" s="644"/>
      <c r="DT34" s="644"/>
      <c r="DU34" s="644"/>
      <c r="DV34" s="645"/>
      <c r="DW34" s="646">
        <v>14.5</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2775500</v>
      </c>
      <c r="S35" s="644"/>
      <c r="T35" s="644"/>
      <c r="U35" s="644"/>
      <c r="V35" s="644"/>
      <c r="W35" s="644"/>
      <c r="X35" s="644"/>
      <c r="Y35" s="645"/>
      <c r="Z35" s="703">
        <v>11.7</v>
      </c>
      <c r="AA35" s="703"/>
      <c r="AB35" s="703"/>
      <c r="AC35" s="703"/>
      <c r="AD35" s="704" t="s">
        <v>167</v>
      </c>
      <c r="AE35" s="704"/>
      <c r="AF35" s="704"/>
      <c r="AG35" s="704"/>
      <c r="AH35" s="704"/>
      <c r="AI35" s="704"/>
      <c r="AJ35" s="704"/>
      <c r="AK35" s="704"/>
      <c r="AL35" s="646" t="s">
        <v>167</v>
      </c>
      <c r="AM35" s="647"/>
      <c r="AN35" s="647"/>
      <c r="AO35" s="705"/>
      <c r="AP35" s="214"/>
      <c r="AQ35" s="709" t="s">
        <v>318</v>
      </c>
      <c r="AR35" s="710"/>
      <c r="AS35" s="710"/>
      <c r="AT35" s="710"/>
      <c r="AU35" s="710"/>
      <c r="AV35" s="710"/>
      <c r="AW35" s="710"/>
      <c r="AX35" s="710"/>
      <c r="AY35" s="711"/>
      <c r="AZ35" s="706">
        <v>2578453</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350263</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115080</v>
      </c>
      <c r="CS35" s="642"/>
      <c r="CT35" s="642"/>
      <c r="CU35" s="642"/>
      <c r="CV35" s="642"/>
      <c r="CW35" s="642"/>
      <c r="CX35" s="642"/>
      <c r="CY35" s="643"/>
      <c r="CZ35" s="646">
        <v>0.5</v>
      </c>
      <c r="DA35" s="675"/>
      <c r="DB35" s="675"/>
      <c r="DC35" s="676"/>
      <c r="DD35" s="649">
        <v>99176</v>
      </c>
      <c r="DE35" s="642"/>
      <c r="DF35" s="642"/>
      <c r="DG35" s="642"/>
      <c r="DH35" s="642"/>
      <c r="DI35" s="642"/>
      <c r="DJ35" s="642"/>
      <c r="DK35" s="643"/>
      <c r="DL35" s="649">
        <v>99176</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167</v>
      </c>
      <c r="S36" s="644"/>
      <c r="T36" s="644"/>
      <c r="U36" s="644"/>
      <c r="V36" s="644"/>
      <c r="W36" s="644"/>
      <c r="X36" s="644"/>
      <c r="Y36" s="645"/>
      <c r="Z36" s="703" t="s">
        <v>167</v>
      </c>
      <c r="AA36" s="703"/>
      <c r="AB36" s="703"/>
      <c r="AC36" s="703"/>
      <c r="AD36" s="704" t="s">
        <v>167</v>
      </c>
      <c r="AE36" s="704"/>
      <c r="AF36" s="704"/>
      <c r="AG36" s="704"/>
      <c r="AH36" s="704"/>
      <c r="AI36" s="704"/>
      <c r="AJ36" s="704"/>
      <c r="AK36" s="704"/>
      <c r="AL36" s="646" t="s">
        <v>167</v>
      </c>
      <c r="AM36" s="647"/>
      <c r="AN36" s="647"/>
      <c r="AO36" s="705"/>
      <c r="AQ36" s="678" t="s">
        <v>322</v>
      </c>
      <c r="AR36" s="679"/>
      <c r="AS36" s="679"/>
      <c r="AT36" s="679"/>
      <c r="AU36" s="679"/>
      <c r="AV36" s="679"/>
      <c r="AW36" s="679"/>
      <c r="AX36" s="679"/>
      <c r="AY36" s="680"/>
      <c r="AZ36" s="641">
        <v>941754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303438</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2308108</v>
      </c>
      <c r="CS36" s="644"/>
      <c r="CT36" s="644"/>
      <c r="CU36" s="644"/>
      <c r="CV36" s="644"/>
      <c r="CW36" s="644"/>
      <c r="CX36" s="644"/>
      <c r="CY36" s="645"/>
      <c r="CZ36" s="646">
        <v>10.3</v>
      </c>
      <c r="DA36" s="675"/>
      <c r="DB36" s="675"/>
      <c r="DC36" s="676"/>
      <c r="DD36" s="649">
        <v>2122527</v>
      </c>
      <c r="DE36" s="644"/>
      <c r="DF36" s="644"/>
      <c r="DG36" s="644"/>
      <c r="DH36" s="644"/>
      <c r="DI36" s="644"/>
      <c r="DJ36" s="644"/>
      <c r="DK36" s="645"/>
      <c r="DL36" s="649">
        <v>1856102</v>
      </c>
      <c r="DM36" s="644"/>
      <c r="DN36" s="644"/>
      <c r="DO36" s="644"/>
      <c r="DP36" s="644"/>
      <c r="DQ36" s="644"/>
      <c r="DR36" s="644"/>
      <c r="DS36" s="644"/>
      <c r="DT36" s="644"/>
      <c r="DU36" s="644"/>
      <c r="DV36" s="645"/>
      <c r="DW36" s="646">
        <v>13.7</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831600</v>
      </c>
      <c r="S37" s="644"/>
      <c r="T37" s="644"/>
      <c r="U37" s="644"/>
      <c r="V37" s="644"/>
      <c r="W37" s="644"/>
      <c r="X37" s="644"/>
      <c r="Y37" s="645"/>
      <c r="Z37" s="703">
        <v>3.5</v>
      </c>
      <c r="AA37" s="703"/>
      <c r="AB37" s="703"/>
      <c r="AC37" s="703"/>
      <c r="AD37" s="704" t="s">
        <v>227</v>
      </c>
      <c r="AE37" s="704"/>
      <c r="AF37" s="704"/>
      <c r="AG37" s="704"/>
      <c r="AH37" s="704"/>
      <c r="AI37" s="704"/>
      <c r="AJ37" s="704"/>
      <c r="AK37" s="704"/>
      <c r="AL37" s="646" t="s">
        <v>227</v>
      </c>
      <c r="AM37" s="647"/>
      <c r="AN37" s="647"/>
      <c r="AO37" s="705"/>
      <c r="AQ37" s="678" t="s">
        <v>326</v>
      </c>
      <c r="AR37" s="679"/>
      <c r="AS37" s="679"/>
      <c r="AT37" s="679"/>
      <c r="AU37" s="679"/>
      <c r="AV37" s="679"/>
      <c r="AW37" s="679"/>
      <c r="AX37" s="679"/>
      <c r="AY37" s="680"/>
      <c r="AZ37" s="641">
        <v>8450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9373</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1461707</v>
      </c>
      <c r="CS37" s="642"/>
      <c r="CT37" s="642"/>
      <c r="CU37" s="642"/>
      <c r="CV37" s="642"/>
      <c r="CW37" s="642"/>
      <c r="CX37" s="642"/>
      <c r="CY37" s="643"/>
      <c r="CZ37" s="646">
        <v>6.5</v>
      </c>
      <c r="DA37" s="675"/>
      <c r="DB37" s="675"/>
      <c r="DC37" s="676"/>
      <c r="DD37" s="649">
        <v>1461707</v>
      </c>
      <c r="DE37" s="642"/>
      <c r="DF37" s="642"/>
      <c r="DG37" s="642"/>
      <c r="DH37" s="642"/>
      <c r="DI37" s="642"/>
      <c r="DJ37" s="642"/>
      <c r="DK37" s="643"/>
      <c r="DL37" s="649">
        <v>1411995</v>
      </c>
      <c r="DM37" s="642"/>
      <c r="DN37" s="642"/>
      <c r="DO37" s="642"/>
      <c r="DP37" s="642"/>
      <c r="DQ37" s="642"/>
      <c r="DR37" s="642"/>
      <c r="DS37" s="642"/>
      <c r="DT37" s="642"/>
      <c r="DU37" s="642"/>
      <c r="DV37" s="643"/>
      <c r="DW37" s="646">
        <v>10.4</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23676910</v>
      </c>
      <c r="S38" s="693"/>
      <c r="T38" s="693"/>
      <c r="U38" s="693"/>
      <c r="V38" s="693"/>
      <c r="W38" s="693"/>
      <c r="X38" s="693"/>
      <c r="Y38" s="698"/>
      <c r="Z38" s="699">
        <v>100</v>
      </c>
      <c r="AA38" s="699"/>
      <c r="AB38" s="699"/>
      <c r="AC38" s="699"/>
      <c r="AD38" s="700">
        <v>12735368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7647</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17385</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2570003</v>
      </c>
      <c r="CS38" s="644"/>
      <c r="CT38" s="644"/>
      <c r="CU38" s="644"/>
      <c r="CV38" s="644"/>
      <c r="CW38" s="644"/>
      <c r="CX38" s="644"/>
      <c r="CY38" s="645"/>
      <c r="CZ38" s="646">
        <v>11.5</v>
      </c>
      <c r="DA38" s="675"/>
      <c r="DB38" s="675"/>
      <c r="DC38" s="676"/>
      <c r="DD38" s="649">
        <v>2259115</v>
      </c>
      <c r="DE38" s="644"/>
      <c r="DF38" s="644"/>
      <c r="DG38" s="644"/>
      <c r="DH38" s="644"/>
      <c r="DI38" s="644"/>
      <c r="DJ38" s="644"/>
      <c r="DK38" s="645"/>
      <c r="DL38" s="649">
        <v>2040161</v>
      </c>
      <c r="DM38" s="644"/>
      <c r="DN38" s="644"/>
      <c r="DO38" s="644"/>
      <c r="DP38" s="644"/>
      <c r="DQ38" s="644"/>
      <c r="DR38" s="644"/>
      <c r="DS38" s="644"/>
      <c r="DT38" s="644"/>
      <c r="DU38" s="644"/>
      <c r="DV38" s="645"/>
      <c r="DW38" s="646">
        <v>15</v>
      </c>
      <c r="DX38" s="675"/>
      <c r="DY38" s="675"/>
      <c r="DZ38" s="675"/>
      <c r="EA38" s="675"/>
      <c r="EB38" s="675"/>
      <c r="EC38" s="677"/>
    </row>
    <row r="39" spans="2:133" ht="11.25" customHeight="1">
      <c r="AQ39" s="678" t="s">
        <v>333</v>
      </c>
      <c r="AR39" s="679"/>
      <c r="AS39" s="679"/>
      <c r="AT39" s="679"/>
      <c r="AU39" s="679"/>
      <c r="AV39" s="679"/>
      <c r="AW39" s="679"/>
      <c r="AX39" s="679"/>
      <c r="AY39" s="680"/>
      <c r="AZ39" s="641" t="s">
        <v>167</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115</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1061457</v>
      </c>
      <c r="CS39" s="642"/>
      <c r="CT39" s="642"/>
      <c r="CU39" s="642"/>
      <c r="CV39" s="642"/>
      <c r="CW39" s="642"/>
      <c r="CX39" s="642"/>
      <c r="CY39" s="643"/>
      <c r="CZ39" s="646">
        <v>4.8</v>
      </c>
      <c r="DA39" s="675"/>
      <c r="DB39" s="675"/>
      <c r="DC39" s="676"/>
      <c r="DD39" s="649">
        <v>1058805</v>
      </c>
      <c r="DE39" s="642"/>
      <c r="DF39" s="642"/>
      <c r="DG39" s="642"/>
      <c r="DH39" s="642"/>
      <c r="DI39" s="642"/>
      <c r="DJ39" s="642"/>
      <c r="DK39" s="643"/>
      <c r="DL39" s="649" t="s">
        <v>227</v>
      </c>
      <c r="DM39" s="642"/>
      <c r="DN39" s="642"/>
      <c r="DO39" s="642"/>
      <c r="DP39" s="642"/>
      <c r="DQ39" s="642"/>
      <c r="DR39" s="642"/>
      <c r="DS39" s="642"/>
      <c r="DT39" s="642"/>
      <c r="DU39" s="642"/>
      <c r="DV39" s="643"/>
      <c r="DW39" s="646" t="s">
        <v>167</v>
      </c>
      <c r="DX39" s="675"/>
      <c r="DY39" s="675"/>
      <c r="DZ39" s="675"/>
      <c r="EA39" s="675"/>
      <c r="EB39" s="675"/>
      <c r="EC39" s="677"/>
    </row>
    <row r="40" spans="2:133" ht="11.25" customHeight="1">
      <c r="AQ40" s="678" t="s">
        <v>337</v>
      </c>
      <c r="AR40" s="679"/>
      <c r="AS40" s="679"/>
      <c r="AT40" s="679"/>
      <c r="AU40" s="679"/>
      <c r="AV40" s="679"/>
      <c r="AW40" s="679"/>
      <c r="AX40" s="679"/>
      <c r="AY40" s="680"/>
      <c r="AZ40" s="641">
        <v>420021</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99</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12800</v>
      </c>
      <c r="CS40" s="644"/>
      <c r="CT40" s="644"/>
      <c r="CU40" s="644"/>
      <c r="CV40" s="644"/>
      <c r="CW40" s="644"/>
      <c r="CX40" s="644"/>
      <c r="CY40" s="645"/>
      <c r="CZ40" s="646">
        <v>0.1</v>
      </c>
      <c r="DA40" s="675"/>
      <c r="DB40" s="675"/>
      <c r="DC40" s="676"/>
      <c r="DD40" s="649">
        <v>1800</v>
      </c>
      <c r="DE40" s="644"/>
      <c r="DF40" s="644"/>
      <c r="DG40" s="644"/>
      <c r="DH40" s="644"/>
      <c r="DI40" s="644"/>
      <c r="DJ40" s="644"/>
      <c r="DK40" s="645"/>
      <c r="DL40" s="649" t="s">
        <v>227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c r="AQ41" s="690" t="s">
        <v>340</v>
      </c>
      <c r="AR41" s="691"/>
      <c r="AS41" s="691"/>
      <c r="AT41" s="691"/>
      <c r="AU41" s="691"/>
      <c r="AV41" s="691"/>
      <c r="AW41" s="691"/>
      <c r="AX41" s="691"/>
      <c r="AY41" s="692"/>
      <c r="AZ41" s="656">
        <v>1200581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250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167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3548419</v>
      </c>
      <c r="CS42" s="644"/>
      <c r="CT42" s="644"/>
      <c r="CU42" s="644"/>
      <c r="CV42" s="644"/>
      <c r="CW42" s="644"/>
      <c r="CX42" s="644"/>
      <c r="CY42" s="645"/>
      <c r="CZ42" s="646">
        <v>15.9</v>
      </c>
      <c r="DA42" s="647"/>
      <c r="DB42" s="647"/>
      <c r="DC42" s="648"/>
      <c r="DD42" s="649">
        <v>494720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43119</v>
      </c>
      <c r="CS43" s="642"/>
      <c r="CT43" s="642"/>
      <c r="CU43" s="642"/>
      <c r="CV43" s="642"/>
      <c r="CW43" s="642"/>
      <c r="CX43" s="642"/>
      <c r="CY43" s="643"/>
      <c r="CZ43" s="646">
        <v>0.2</v>
      </c>
      <c r="DA43" s="675"/>
      <c r="DB43" s="675"/>
      <c r="DC43" s="676"/>
      <c r="DD43" s="649">
        <v>43119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3548419</v>
      </c>
      <c r="CS44" s="644"/>
      <c r="CT44" s="644"/>
      <c r="CU44" s="644"/>
      <c r="CV44" s="644"/>
      <c r="CW44" s="644"/>
      <c r="CX44" s="644"/>
      <c r="CY44" s="645"/>
      <c r="CZ44" s="646">
        <v>15.9</v>
      </c>
      <c r="DA44" s="647"/>
      <c r="DB44" s="647"/>
      <c r="DC44" s="648"/>
      <c r="DD44" s="649">
        <v>494720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2124489</v>
      </c>
      <c r="CS45" s="642"/>
      <c r="CT45" s="642"/>
      <c r="CU45" s="642"/>
      <c r="CV45" s="642"/>
      <c r="CW45" s="642"/>
      <c r="CX45" s="642"/>
      <c r="CY45" s="643"/>
      <c r="CZ45" s="646">
        <v>9.5</v>
      </c>
      <c r="DA45" s="675"/>
      <c r="DB45" s="675"/>
      <c r="DC45" s="676"/>
      <c r="DD45" s="649">
        <v>28155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1266917</v>
      </c>
      <c r="CS46" s="644"/>
      <c r="CT46" s="644"/>
      <c r="CU46" s="644"/>
      <c r="CV46" s="644"/>
      <c r="CW46" s="644"/>
      <c r="CX46" s="644"/>
      <c r="CY46" s="645"/>
      <c r="CZ46" s="646">
        <v>5.7</v>
      </c>
      <c r="DA46" s="647"/>
      <c r="DB46" s="647"/>
      <c r="DC46" s="648"/>
      <c r="DD46" s="649">
        <v>419952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t="s">
        <v>227</v>
      </c>
      <c r="CS47" s="642"/>
      <c r="CT47" s="642"/>
      <c r="CU47" s="642"/>
      <c r="CV47" s="642"/>
      <c r="CW47" s="642"/>
      <c r="CX47" s="642"/>
      <c r="CY47" s="643"/>
      <c r="CZ47" s="646" t="s">
        <v>227</v>
      </c>
      <c r="DA47" s="675"/>
      <c r="DB47" s="675"/>
      <c r="DC47" s="676"/>
      <c r="DD47" s="649" t="s">
        <v>167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167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22316686</v>
      </c>
      <c r="CS49" s="657"/>
      <c r="CT49" s="657"/>
      <c r="CU49" s="657"/>
      <c r="CV49" s="657"/>
      <c r="CW49" s="657"/>
      <c r="CX49" s="657"/>
      <c r="CY49" s="658"/>
      <c r="CZ49" s="659">
        <v>100</v>
      </c>
      <c r="DA49" s="660"/>
      <c r="DB49" s="660"/>
      <c r="DC49" s="661"/>
      <c r="DD49" s="662">
        <v>14800963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s3eFWkUDis923zAV359Fmm92B+9ZMA5lvIxa/PvVcZjwXIjUsmmfbIdJfqkd6bxMA/rhimabSS1lk80NvIo6yg==" saltValue="jNRHtyttLfVdc+BuRSFhx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K12" sqref="AK12:AT1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23686</v>
      </c>
      <c r="R7" s="1174"/>
      <c r="S7" s="1174"/>
      <c r="T7" s="1174"/>
      <c r="U7" s="1174"/>
      <c r="V7" s="1174">
        <v>22326</v>
      </c>
      <c r="W7" s="1174"/>
      <c r="X7" s="1174"/>
      <c r="Y7" s="1174"/>
      <c r="Z7" s="1174"/>
      <c r="AA7" s="1174">
        <v>1360</v>
      </c>
      <c r="AB7" s="1174"/>
      <c r="AC7" s="1174"/>
      <c r="AD7" s="1174"/>
      <c r="AE7" s="1175"/>
      <c r="AF7" s="1176">
        <v>891</v>
      </c>
      <c r="AG7" s="1177"/>
      <c r="AH7" s="1177"/>
      <c r="AI7" s="1177"/>
      <c r="AJ7" s="1178"/>
      <c r="AK7" s="1160">
        <v>846</v>
      </c>
      <c r="AL7" s="1161"/>
      <c r="AM7" s="1161"/>
      <c r="AN7" s="1161"/>
      <c r="AO7" s="1161"/>
      <c r="AP7" s="1161">
        <v>31963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10</v>
      </c>
      <c r="CN7" s="1158"/>
      <c r="CO7" s="1158"/>
      <c r="CP7" s="1158"/>
      <c r="CQ7" s="1159"/>
      <c r="CR7" s="1157">
        <v>10</v>
      </c>
      <c r="CS7" s="1158"/>
      <c r="CT7" s="1158"/>
      <c r="CU7" s="1158"/>
      <c r="CV7" s="1159"/>
      <c r="CW7" s="1157">
        <v>38</v>
      </c>
      <c r="CX7" s="1158"/>
      <c r="CY7" s="1158"/>
      <c r="CZ7" s="1158"/>
      <c r="DA7" s="1159"/>
      <c r="DB7" s="1157" t="s">
        <v>581</v>
      </c>
      <c r="DC7" s="1158"/>
      <c r="DD7" s="1158"/>
      <c r="DE7" s="1158"/>
      <c r="DF7" s="1159"/>
      <c r="DG7" s="1157">
        <v>4370</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23686</v>
      </c>
      <c r="R23" s="1138"/>
      <c r="S23" s="1138"/>
      <c r="T23" s="1138"/>
      <c r="U23" s="1138"/>
      <c r="V23" s="1138">
        <v>22326</v>
      </c>
      <c r="W23" s="1138"/>
      <c r="X23" s="1138"/>
      <c r="Y23" s="1138"/>
      <c r="Z23" s="1138"/>
      <c r="AA23" s="1138">
        <v>1360</v>
      </c>
      <c r="AB23" s="1138"/>
      <c r="AC23" s="1138"/>
      <c r="AD23" s="1138"/>
      <c r="AE23" s="1139"/>
      <c r="AF23" s="1140">
        <v>891</v>
      </c>
      <c r="AG23" s="1138"/>
      <c r="AH23" s="1138"/>
      <c r="AI23" s="1138"/>
      <c r="AJ23" s="1141"/>
      <c r="AK23" s="1142"/>
      <c r="AL23" s="1143"/>
      <c r="AM23" s="1143"/>
      <c r="AN23" s="1143"/>
      <c r="AO23" s="1143"/>
      <c r="AP23" s="1138">
        <v>846</v>
      </c>
      <c r="AQ23" s="1138"/>
      <c r="AR23" s="1138"/>
      <c r="AS23" s="1138"/>
      <c r="AT23" s="1138"/>
      <c r="AU23" s="1144">
        <v>31963</v>
      </c>
      <c r="AV23" s="1144"/>
      <c r="AW23" s="1144"/>
      <c r="AX23" s="1144"/>
      <c r="AY23" s="1145"/>
      <c r="AZ23" s="1134" t="s">
        <v>167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8344</v>
      </c>
      <c r="R28" s="1123"/>
      <c r="S28" s="1123"/>
      <c r="T28" s="1123"/>
      <c r="U28" s="1123"/>
      <c r="V28" s="1123">
        <v>7994</v>
      </c>
      <c r="W28" s="1123"/>
      <c r="X28" s="1123"/>
      <c r="Y28" s="1123"/>
      <c r="Z28" s="1123"/>
      <c r="AA28" s="1123">
        <v>350</v>
      </c>
      <c r="AB28" s="1123"/>
      <c r="AC28" s="1123"/>
      <c r="AD28" s="1123"/>
      <c r="AE28" s="1124"/>
      <c r="AF28" s="1125">
        <v>350</v>
      </c>
      <c r="AG28" s="1123"/>
      <c r="AH28" s="1123"/>
      <c r="AI28" s="1123"/>
      <c r="AJ28" s="1126"/>
      <c r="AK28" s="1127">
        <v>410</v>
      </c>
      <c r="AL28" s="1115"/>
      <c r="AM28" s="1115"/>
      <c r="AN28" s="1115"/>
      <c r="AO28" s="1115"/>
      <c r="AP28" s="1115" t="s">
        <v>564</v>
      </c>
      <c r="AQ28" s="1115"/>
      <c r="AR28" s="1115"/>
      <c r="AS28" s="1115"/>
      <c r="AT28" s="1115"/>
      <c r="AU28" s="1115" t="s">
        <v>564</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4095</v>
      </c>
      <c r="R29" s="1113"/>
      <c r="S29" s="1113"/>
      <c r="T29" s="1113"/>
      <c r="U29" s="1113"/>
      <c r="V29" s="1113">
        <v>3985</v>
      </c>
      <c r="W29" s="1113"/>
      <c r="X29" s="1113"/>
      <c r="Y29" s="1113"/>
      <c r="Z29" s="1113"/>
      <c r="AA29" s="1113">
        <v>109</v>
      </c>
      <c r="AB29" s="1113"/>
      <c r="AC29" s="1113"/>
      <c r="AD29" s="1113"/>
      <c r="AE29" s="1114"/>
      <c r="AF29" s="1088">
        <v>109</v>
      </c>
      <c r="AG29" s="1089"/>
      <c r="AH29" s="1089"/>
      <c r="AI29" s="1089"/>
      <c r="AJ29" s="1090"/>
      <c r="AK29" s="1049">
        <v>601</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3</v>
      </c>
      <c r="R30" s="1113"/>
      <c r="S30" s="1113"/>
      <c r="T30" s="1113"/>
      <c r="U30" s="1113"/>
      <c r="V30" s="1113">
        <v>2</v>
      </c>
      <c r="W30" s="1113"/>
      <c r="X30" s="1113"/>
      <c r="Y30" s="1113"/>
      <c r="Z30" s="1113"/>
      <c r="AA30" s="1113">
        <v>0</v>
      </c>
      <c r="AB30" s="1113"/>
      <c r="AC30" s="1113"/>
      <c r="AD30" s="1113"/>
      <c r="AE30" s="1114"/>
      <c r="AF30" s="1088">
        <v>0</v>
      </c>
      <c r="AG30" s="1089"/>
      <c r="AH30" s="1089"/>
      <c r="AI30" s="1089"/>
      <c r="AJ30" s="1090"/>
      <c r="AK30" s="1049">
        <v>1</v>
      </c>
      <c r="AL30" s="1040"/>
      <c r="AM30" s="1040"/>
      <c r="AN30" s="1040"/>
      <c r="AO30" s="1040"/>
      <c r="AP30" s="1040" t="s">
        <v>564</v>
      </c>
      <c r="AQ30" s="1040"/>
      <c r="AR30" s="1040"/>
      <c r="AS30" s="1040"/>
      <c r="AT30" s="1040"/>
      <c r="AU30" s="1040" t="s">
        <v>564</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447</v>
      </c>
      <c r="R31" s="1113"/>
      <c r="S31" s="1113"/>
      <c r="T31" s="1113"/>
      <c r="U31" s="1113"/>
      <c r="V31" s="1113">
        <v>446</v>
      </c>
      <c r="W31" s="1113"/>
      <c r="X31" s="1113"/>
      <c r="Y31" s="1113"/>
      <c r="Z31" s="1113"/>
      <c r="AA31" s="1113">
        <v>1</v>
      </c>
      <c r="AB31" s="1113"/>
      <c r="AC31" s="1113"/>
      <c r="AD31" s="1113"/>
      <c r="AE31" s="1114"/>
      <c r="AF31" s="1088">
        <v>1</v>
      </c>
      <c r="AG31" s="1089"/>
      <c r="AH31" s="1089"/>
      <c r="AI31" s="1089"/>
      <c r="AJ31" s="1090"/>
      <c r="AK31" s="1049">
        <v>106</v>
      </c>
      <c r="AL31" s="1040"/>
      <c r="AM31" s="1040"/>
      <c r="AN31" s="1040"/>
      <c r="AO31" s="1040"/>
      <c r="AP31" s="1040" t="s">
        <v>564</v>
      </c>
      <c r="AQ31" s="1040"/>
      <c r="AR31" s="1040"/>
      <c r="AS31" s="1040"/>
      <c r="AT31" s="1040"/>
      <c r="AU31" s="1040" t="s">
        <v>564</v>
      </c>
      <c r="AV31" s="1040"/>
      <c r="AW31" s="1040"/>
      <c r="AX31" s="1040"/>
      <c r="AY31" s="1040"/>
      <c r="AZ31" s="1111" t="s">
        <v>564</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394</v>
      </c>
      <c r="C32" s="1107"/>
      <c r="D32" s="1107"/>
      <c r="E32" s="1107"/>
      <c r="F32" s="1107"/>
      <c r="G32" s="1107"/>
      <c r="H32" s="1107"/>
      <c r="I32" s="1107"/>
      <c r="J32" s="1107"/>
      <c r="K32" s="1107"/>
      <c r="L32" s="1107"/>
      <c r="M32" s="1107"/>
      <c r="N32" s="1107"/>
      <c r="O32" s="1107"/>
      <c r="P32" s="1108"/>
      <c r="Q32" s="1112">
        <v>1227</v>
      </c>
      <c r="R32" s="1113"/>
      <c r="S32" s="1113"/>
      <c r="T32" s="1113"/>
      <c r="U32" s="1113"/>
      <c r="V32" s="1113">
        <v>1134</v>
      </c>
      <c r="W32" s="1113"/>
      <c r="X32" s="1113"/>
      <c r="Y32" s="1113"/>
      <c r="Z32" s="1113"/>
      <c r="AA32" s="1113">
        <v>92</v>
      </c>
      <c r="AB32" s="1113"/>
      <c r="AC32" s="1113"/>
      <c r="AD32" s="1113"/>
      <c r="AE32" s="1114"/>
      <c r="AF32" s="1088">
        <v>3087</v>
      </c>
      <c r="AG32" s="1089"/>
      <c r="AH32" s="1089"/>
      <c r="AI32" s="1089"/>
      <c r="AJ32" s="1090"/>
      <c r="AK32" s="1049">
        <v>8</v>
      </c>
      <c r="AL32" s="1040"/>
      <c r="AM32" s="1040"/>
      <c r="AN32" s="1040"/>
      <c r="AO32" s="1040"/>
      <c r="AP32" s="1040">
        <v>3678</v>
      </c>
      <c r="AQ32" s="1040"/>
      <c r="AR32" s="1040"/>
      <c r="AS32" s="1040"/>
      <c r="AT32" s="1040"/>
      <c r="AU32" s="1040">
        <v>18</v>
      </c>
      <c r="AV32" s="1040"/>
      <c r="AW32" s="1040"/>
      <c r="AX32" s="1040"/>
      <c r="AY32" s="1040"/>
      <c r="AZ32" s="1111" t="s">
        <v>564</v>
      </c>
      <c r="BA32" s="1111"/>
      <c r="BB32" s="1111"/>
      <c r="BC32" s="1111"/>
      <c r="BD32" s="1111"/>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396</v>
      </c>
      <c r="C33" s="1107"/>
      <c r="D33" s="1107"/>
      <c r="E33" s="1107"/>
      <c r="F33" s="1107"/>
      <c r="G33" s="1107"/>
      <c r="H33" s="1107"/>
      <c r="I33" s="1107"/>
      <c r="J33" s="1107"/>
      <c r="K33" s="1107"/>
      <c r="L33" s="1107"/>
      <c r="M33" s="1107"/>
      <c r="N33" s="1107"/>
      <c r="O33" s="1107"/>
      <c r="P33" s="1108"/>
      <c r="Q33" s="1112">
        <v>1689</v>
      </c>
      <c r="R33" s="1113"/>
      <c r="S33" s="1113"/>
      <c r="T33" s="1113"/>
      <c r="U33" s="1113"/>
      <c r="V33" s="1113">
        <v>1597</v>
      </c>
      <c r="W33" s="1113"/>
      <c r="X33" s="1113"/>
      <c r="Y33" s="1113"/>
      <c r="Z33" s="1113"/>
      <c r="AA33" s="1113">
        <v>92</v>
      </c>
      <c r="AB33" s="1113"/>
      <c r="AC33" s="1113"/>
      <c r="AD33" s="1113"/>
      <c r="AE33" s="1114"/>
      <c r="AF33" s="1088">
        <v>71</v>
      </c>
      <c r="AG33" s="1089"/>
      <c r="AH33" s="1089"/>
      <c r="AI33" s="1089"/>
      <c r="AJ33" s="1090"/>
      <c r="AK33" s="1049">
        <v>687</v>
      </c>
      <c r="AL33" s="1040"/>
      <c r="AM33" s="1040"/>
      <c r="AN33" s="1040"/>
      <c r="AO33" s="1040"/>
      <c r="AP33" s="1040">
        <v>6447</v>
      </c>
      <c r="AQ33" s="1040"/>
      <c r="AR33" s="1040"/>
      <c r="AS33" s="1040"/>
      <c r="AT33" s="1040"/>
      <c r="AU33" s="1040">
        <v>5758</v>
      </c>
      <c r="AV33" s="1040"/>
      <c r="AW33" s="1040"/>
      <c r="AX33" s="1040"/>
      <c r="AY33" s="1040"/>
      <c r="AZ33" s="1111" t="s">
        <v>564</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v>347</v>
      </c>
      <c r="R34" s="1113"/>
      <c r="S34" s="1113"/>
      <c r="T34" s="1113"/>
      <c r="U34" s="1113"/>
      <c r="V34" s="1113">
        <v>335</v>
      </c>
      <c r="W34" s="1113"/>
      <c r="X34" s="1113"/>
      <c r="Y34" s="1113"/>
      <c r="Z34" s="1113"/>
      <c r="AA34" s="1113">
        <v>12</v>
      </c>
      <c r="AB34" s="1113"/>
      <c r="AC34" s="1113"/>
      <c r="AD34" s="1113"/>
      <c r="AE34" s="1114"/>
      <c r="AF34" s="1088">
        <v>3</v>
      </c>
      <c r="AG34" s="1089"/>
      <c r="AH34" s="1089"/>
      <c r="AI34" s="1089"/>
      <c r="AJ34" s="1090"/>
      <c r="AK34" s="1049">
        <v>8</v>
      </c>
      <c r="AL34" s="1040"/>
      <c r="AM34" s="1040"/>
      <c r="AN34" s="1040"/>
      <c r="AO34" s="1040"/>
      <c r="AP34" s="1040">
        <v>2609</v>
      </c>
      <c r="AQ34" s="1040"/>
      <c r="AR34" s="1040"/>
      <c r="AS34" s="1040"/>
      <c r="AT34" s="1040"/>
      <c r="AU34" s="1040">
        <v>2609</v>
      </c>
      <c r="AV34" s="1040"/>
      <c r="AW34" s="1040"/>
      <c r="AX34" s="1040"/>
      <c r="AY34" s="1040"/>
      <c r="AZ34" s="1111" t="s">
        <v>564</v>
      </c>
      <c r="BA34" s="1111"/>
      <c r="BB34" s="1111"/>
      <c r="BC34" s="1111"/>
      <c r="BD34" s="1111"/>
      <c r="BE34" s="1101" t="s">
        <v>397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1775</v>
      </c>
      <c r="R35" s="1113"/>
      <c r="S35" s="1113"/>
      <c r="T35" s="1113"/>
      <c r="U35" s="1113"/>
      <c r="V35" s="1113">
        <v>1775</v>
      </c>
      <c r="W35" s="1113"/>
      <c r="X35" s="1113"/>
      <c r="Y35" s="1113"/>
      <c r="Z35" s="1113"/>
      <c r="AA35" s="1113" t="s">
        <v>564</v>
      </c>
      <c r="AB35" s="1113"/>
      <c r="AC35" s="1113"/>
      <c r="AD35" s="1113"/>
      <c r="AE35" s="1114"/>
      <c r="AF35" s="1088" t="s">
        <v>167</v>
      </c>
      <c r="AG35" s="1089"/>
      <c r="AH35" s="1089"/>
      <c r="AI35" s="1089"/>
      <c r="AJ35" s="1090"/>
      <c r="AK35" s="1049" t="s">
        <v>564</v>
      </c>
      <c r="AL35" s="1040"/>
      <c r="AM35" s="1040"/>
      <c r="AN35" s="1040"/>
      <c r="AO35" s="1040"/>
      <c r="AP35" s="1040" t="s">
        <v>564</v>
      </c>
      <c r="AQ35" s="1040"/>
      <c r="AR35" s="1040"/>
      <c r="AS35" s="1040"/>
      <c r="AT35" s="1040"/>
      <c r="AU35" s="1040" t="s">
        <v>564</v>
      </c>
      <c r="AV35" s="1040"/>
      <c r="AW35" s="1040"/>
      <c r="AX35" s="1040"/>
      <c r="AY35" s="1040"/>
      <c r="AZ35" s="1111" t="s">
        <v>564</v>
      </c>
      <c r="BA35" s="1111"/>
      <c r="BB35" s="1111"/>
      <c r="BC35" s="1111"/>
      <c r="BD35" s="1111"/>
      <c r="BE35" s="1101" t="s">
        <v>397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400</v>
      </c>
      <c r="C36" s="1107"/>
      <c r="D36" s="1107"/>
      <c r="E36" s="1107"/>
      <c r="F36" s="1107"/>
      <c r="G36" s="1107"/>
      <c r="H36" s="1107"/>
      <c r="I36" s="1107"/>
      <c r="J36" s="1107"/>
      <c r="K36" s="1107"/>
      <c r="L36" s="1107"/>
      <c r="M36" s="1107"/>
      <c r="N36" s="1107"/>
      <c r="O36" s="1107"/>
      <c r="P36" s="1108"/>
      <c r="Q36" s="1112">
        <v>8</v>
      </c>
      <c r="R36" s="1113"/>
      <c r="S36" s="1113"/>
      <c r="T36" s="1113"/>
      <c r="U36" s="1113"/>
      <c r="V36" s="1113">
        <v>7</v>
      </c>
      <c r="W36" s="1113"/>
      <c r="X36" s="1113"/>
      <c r="Y36" s="1113"/>
      <c r="Z36" s="1113"/>
      <c r="AA36" s="1113">
        <v>0</v>
      </c>
      <c r="AB36" s="1113"/>
      <c r="AC36" s="1113"/>
      <c r="AD36" s="1113"/>
      <c r="AE36" s="1114"/>
      <c r="AF36" s="1088">
        <v>0</v>
      </c>
      <c r="AG36" s="1089"/>
      <c r="AH36" s="1089"/>
      <c r="AI36" s="1089"/>
      <c r="AJ36" s="1090"/>
      <c r="AK36" s="1049">
        <v>8</v>
      </c>
      <c r="AL36" s="1040"/>
      <c r="AM36" s="1040"/>
      <c r="AN36" s="1040"/>
      <c r="AO36" s="1040"/>
      <c r="AP36" s="1040" t="s">
        <v>564</v>
      </c>
      <c r="AQ36" s="1040"/>
      <c r="AR36" s="1040"/>
      <c r="AS36" s="1040"/>
      <c r="AT36" s="1040"/>
      <c r="AU36" s="1040" t="s">
        <v>564</v>
      </c>
      <c r="AV36" s="1040"/>
      <c r="AW36" s="1040"/>
      <c r="AX36" s="1040"/>
      <c r="AY36" s="1040"/>
      <c r="AZ36" s="1111" t="s">
        <v>564</v>
      </c>
      <c r="BA36" s="1111"/>
      <c r="BB36" s="1111"/>
      <c r="BC36" s="1111"/>
      <c r="BD36" s="1111"/>
      <c r="BE36" s="1101" t="s">
        <v>397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3623</v>
      </c>
      <c r="AG63" s="1028"/>
      <c r="AH63" s="1028"/>
      <c r="AI63" s="1028"/>
      <c r="AJ63" s="1099"/>
      <c r="AK63" s="1100"/>
      <c r="AL63" s="1032"/>
      <c r="AM63" s="1032"/>
      <c r="AN63" s="1032"/>
      <c r="AO63" s="1032"/>
      <c r="AP63" s="1028">
        <v>12734</v>
      </c>
      <c r="AQ63" s="1028"/>
      <c r="AR63" s="1028"/>
      <c r="AS63" s="1028"/>
      <c r="AT63" s="1028"/>
      <c r="AU63" s="1028">
        <v>8385</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383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407</v>
      </c>
      <c r="AQ66" s="1071"/>
      <c r="AR66" s="1071"/>
      <c r="AS66" s="1071"/>
      <c r="AT66" s="1072"/>
      <c r="AU66" s="1070" t="s">
        <v>408</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4268</v>
      </c>
      <c r="R68" s="1051"/>
      <c r="S68" s="1051"/>
      <c r="T68" s="1051"/>
      <c r="U68" s="1051"/>
      <c r="V68" s="1051">
        <v>4183</v>
      </c>
      <c r="W68" s="1051"/>
      <c r="X68" s="1051"/>
      <c r="Y68" s="1051"/>
      <c r="Z68" s="1051"/>
      <c r="AA68" s="1051">
        <v>84</v>
      </c>
      <c r="AB68" s="1051"/>
      <c r="AC68" s="1051"/>
      <c r="AD68" s="1051"/>
      <c r="AE68" s="1051"/>
      <c r="AF68" s="1051">
        <v>84</v>
      </c>
      <c r="AG68" s="1051"/>
      <c r="AH68" s="1051"/>
      <c r="AI68" s="1051"/>
      <c r="AJ68" s="1051"/>
      <c r="AK68" s="1051" t="s">
        <v>581</v>
      </c>
      <c r="AL68" s="1051"/>
      <c r="AM68" s="1051"/>
      <c r="AN68" s="1051"/>
      <c r="AO68" s="1051"/>
      <c r="AP68" s="1051">
        <v>933</v>
      </c>
      <c r="AQ68" s="1051"/>
      <c r="AR68" s="1051"/>
      <c r="AS68" s="1051"/>
      <c r="AT68" s="1051"/>
      <c r="AU68" s="1051">
        <v>161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199</v>
      </c>
      <c r="R69" s="1040"/>
      <c r="S69" s="1040"/>
      <c r="T69" s="1040"/>
      <c r="U69" s="1040"/>
      <c r="V69" s="1040">
        <v>191</v>
      </c>
      <c r="W69" s="1040"/>
      <c r="X69" s="1040"/>
      <c r="Y69" s="1040"/>
      <c r="Z69" s="1040"/>
      <c r="AA69" s="1040">
        <v>8</v>
      </c>
      <c r="AB69" s="1040"/>
      <c r="AC69" s="1040"/>
      <c r="AD69" s="1040"/>
      <c r="AE69" s="1040"/>
      <c r="AF69" s="1040">
        <v>8</v>
      </c>
      <c r="AG69" s="1040"/>
      <c r="AH69" s="1040"/>
      <c r="AI69" s="1040"/>
      <c r="AJ69" s="1040"/>
      <c r="AK69" s="1040">
        <v>2</v>
      </c>
      <c r="AL69" s="1040"/>
      <c r="AM69" s="1040"/>
      <c r="AN69" s="1040"/>
      <c r="AO69" s="1040"/>
      <c r="AP69" s="1040">
        <v>280</v>
      </c>
      <c r="AQ69" s="1040"/>
      <c r="AR69" s="1040"/>
      <c r="AS69" s="1040"/>
      <c r="AT69" s="1040"/>
      <c r="AU69" s="1040">
        <v>20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5</v>
      </c>
      <c r="R70" s="1040"/>
      <c r="S70" s="1040"/>
      <c r="T70" s="1040"/>
      <c r="U70" s="1040"/>
      <c r="V70" s="1040">
        <v>5</v>
      </c>
      <c r="W70" s="1040"/>
      <c r="X70" s="1040"/>
      <c r="Y70" s="1040"/>
      <c r="Z70" s="1040"/>
      <c r="AA70" s="1040">
        <v>0</v>
      </c>
      <c r="AB70" s="1040"/>
      <c r="AC70" s="1040"/>
      <c r="AD70" s="1040"/>
      <c r="AE70" s="1040"/>
      <c r="AF70" s="1040">
        <v>0</v>
      </c>
      <c r="AG70" s="1040"/>
      <c r="AH70" s="1040"/>
      <c r="AI70" s="1040"/>
      <c r="AJ70" s="1040"/>
      <c r="AK70" s="1040" t="s">
        <v>581</v>
      </c>
      <c r="AL70" s="1040"/>
      <c r="AM70" s="1040"/>
      <c r="AN70" s="1040"/>
      <c r="AO70" s="1040"/>
      <c r="AP70" s="1040" t="s">
        <v>581</v>
      </c>
      <c r="AQ70" s="1040"/>
      <c r="AR70" s="1040"/>
      <c r="AS70" s="1040"/>
      <c r="AT70" s="1040"/>
      <c r="AU70" s="1040" t="s">
        <v>581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235</v>
      </c>
      <c r="R71" s="1040"/>
      <c r="S71" s="1040"/>
      <c r="T71" s="1040"/>
      <c r="U71" s="1040"/>
      <c r="V71" s="1040">
        <v>161</v>
      </c>
      <c r="W71" s="1040"/>
      <c r="X71" s="1040"/>
      <c r="Y71" s="1040"/>
      <c r="Z71" s="1040"/>
      <c r="AA71" s="1040">
        <v>74</v>
      </c>
      <c r="AB71" s="1040"/>
      <c r="AC71" s="1040"/>
      <c r="AD71" s="1040"/>
      <c r="AE71" s="1040"/>
      <c r="AF71" s="1040">
        <v>74</v>
      </c>
      <c r="AG71" s="1040"/>
      <c r="AH71" s="1040"/>
      <c r="AI71" s="1040"/>
      <c r="AJ71" s="1040"/>
      <c r="AK71" s="1040" t="s">
        <v>581</v>
      </c>
      <c r="AL71" s="1040"/>
      <c r="AM71" s="1040"/>
      <c r="AN71" s="1040"/>
      <c r="AO71" s="1040"/>
      <c r="AP71" s="1040" t="s">
        <v>581</v>
      </c>
      <c r="AQ71" s="1040"/>
      <c r="AR71" s="1040"/>
      <c r="AS71" s="1040"/>
      <c r="AT71" s="1040"/>
      <c r="AU71" s="1040" t="s">
        <v>581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329</v>
      </c>
      <c r="R72" s="1040"/>
      <c r="S72" s="1040"/>
      <c r="T72" s="1040"/>
      <c r="U72" s="1040"/>
      <c r="V72" s="1040">
        <v>283</v>
      </c>
      <c r="W72" s="1040"/>
      <c r="X72" s="1040"/>
      <c r="Y72" s="1040"/>
      <c r="Z72" s="1040"/>
      <c r="AA72" s="1040">
        <v>46</v>
      </c>
      <c r="AB72" s="1040"/>
      <c r="AC72" s="1040"/>
      <c r="AD72" s="1040"/>
      <c r="AE72" s="1040"/>
      <c r="AF72" s="1040">
        <v>46</v>
      </c>
      <c r="AG72" s="1040"/>
      <c r="AH72" s="1040"/>
      <c r="AI72" s="1040"/>
      <c r="AJ72" s="1040"/>
      <c r="AK72" s="1040" t="s">
        <v>581</v>
      </c>
      <c r="AL72" s="1040"/>
      <c r="AM72" s="1040"/>
      <c r="AN72" s="1040"/>
      <c r="AO72" s="1040"/>
      <c r="AP72" s="1040" t="s">
        <v>581</v>
      </c>
      <c r="AQ72" s="1040"/>
      <c r="AR72" s="1040"/>
      <c r="AS72" s="1040"/>
      <c r="AT72" s="1040"/>
      <c r="AU72" s="1040" t="s">
        <v>581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570</v>
      </c>
      <c r="C73" s="1044"/>
      <c r="D73" s="1044"/>
      <c r="E73" s="1044"/>
      <c r="F73" s="1044"/>
      <c r="G73" s="1044"/>
      <c r="H73" s="1044"/>
      <c r="I73" s="1044"/>
      <c r="J73" s="1044"/>
      <c r="K73" s="1044"/>
      <c r="L73" s="1044"/>
      <c r="M73" s="1044"/>
      <c r="N73" s="1044"/>
      <c r="O73" s="1044"/>
      <c r="P73" s="1045"/>
      <c r="Q73" s="1046">
        <v>19891</v>
      </c>
      <c r="R73" s="1040"/>
      <c r="S73" s="1040"/>
      <c r="T73" s="1040"/>
      <c r="U73" s="1040"/>
      <c r="V73" s="1040">
        <v>19869</v>
      </c>
      <c r="W73" s="1040"/>
      <c r="X73" s="1040"/>
      <c r="Y73" s="1040"/>
      <c r="Z73" s="1040"/>
      <c r="AA73" s="1040">
        <v>21</v>
      </c>
      <c r="AB73" s="1040"/>
      <c r="AC73" s="1040"/>
      <c r="AD73" s="1040"/>
      <c r="AE73" s="1040"/>
      <c r="AF73" s="1040">
        <v>21</v>
      </c>
      <c r="AG73" s="1040"/>
      <c r="AH73" s="1040"/>
      <c r="AI73" s="1040"/>
      <c r="AJ73" s="1040"/>
      <c r="AK73" s="1040">
        <v>3109</v>
      </c>
      <c r="AL73" s="1040"/>
      <c r="AM73" s="1040"/>
      <c r="AN73" s="1040"/>
      <c r="AO73" s="1040"/>
      <c r="AP73" s="1040" t="s">
        <v>581</v>
      </c>
      <c r="AQ73" s="1040"/>
      <c r="AR73" s="1040"/>
      <c r="AS73" s="1040"/>
      <c r="AT73" s="1040"/>
      <c r="AU73" s="1040" t="s">
        <v>581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169</v>
      </c>
      <c r="R74" s="1040"/>
      <c r="S74" s="1040"/>
      <c r="T74" s="1040"/>
      <c r="U74" s="1040"/>
      <c r="V74" s="1040">
        <v>169</v>
      </c>
      <c r="W74" s="1040"/>
      <c r="X74" s="1040"/>
      <c r="Y74" s="1040"/>
      <c r="Z74" s="1040"/>
      <c r="AA74" s="1040">
        <v>1</v>
      </c>
      <c r="AB74" s="1040"/>
      <c r="AC74" s="1040"/>
      <c r="AD74" s="1040"/>
      <c r="AE74" s="1040"/>
      <c r="AF74" s="1040">
        <v>1</v>
      </c>
      <c r="AG74" s="1040"/>
      <c r="AH74" s="1040"/>
      <c r="AI74" s="1040"/>
      <c r="AJ74" s="1040"/>
      <c r="AK74" s="1040">
        <v>36</v>
      </c>
      <c r="AL74" s="1040"/>
      <c r="AM74" s="1040"/>
      <c r="AN74" s="1040"/>
      <c r="AO74" s="1040"/>
      <c r="AP74" s="1040" t="s">
        <v>581</v>
      </c>
      <c r="AQ74" s="1040"/>
      <c r="AR74" s="1040"/>
      <c r="AS74" s="1040"/>
      <c r="AT74" s="1040"/>
      <c r="AU74" s="1040" t="s">
        <v>581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555</v>
      </c>
      <c r="R75" s="1048"/>
      <c r="S75" s="1048"/>
      <c r="T75" s="1048"/>
      <c r="U75" s="1049"/>
      <c r="V75" s="1050">
        <v>345</v>
      </c>
      <c r="W75" s="1048"/>
      <c r="X75" s="1048"/>
      <c r="Y75" s="1048"/>
      <c r="Z75" s="1049"/>
      <c r="AA75" s="1050">
        <v>211</v>
      </c>
      <c r="AB75" s="1048"/>
      <c r="AC75" s="1048"/>
      <c r="AD75" s="1048"/>
      <c r="AE75" s="1049"/>
      <c r="AF75" s="1050">
        <v>211</v>
      </c>
      <c r="AG75" s="1048"/>
      <c r="AH75" s="1048"/>
      <c r="AI75" s="1048"/>
      <c r="AJ75" s="1049"/>
      <c r="AK75" s="1050" t="s">
        <v>581</v>
      </c>
      <c r="AL75" s="1048"/>
      <c r="AM75" s="1048"/>
      <c r="AN75" s="1048"/>
      <c r="AO75" s="1049"/>
      <c r="AP75" s="1050" t="s">
        <v>581</v>
      </c>
      <c r="AQ75" s="1048"/>
      <c r="AR75" s="1048"/>
      <c r="AS75" s="1048"/>
      <c r="AT75" s="1049"/>
      <c r="AU75" s="1050" t="s">
        <v>581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2800</v>
      </c>
      <c r="R76" s="1048"/>
      <c r="S76" s="1048"/>
      <c r="T76" s="1048"/>
      <c r="U76" s="1049"/>
      <c r="V76" s="1050">
        <v>2688</v>
      </c>
      <c r="W76" s="1048"/>
      <c r="X76" s="1048"/>
      <c r="Y76" s="1048"/>
      <c r="Z76" s="1049"/>
      <c r="AA76" s="1050">
        <v>112</v>
      </c>
      <c r="AB76" s="1048"/>
      <c r="AC76" s="1048"/>
      <c r="AD76" s="1048"/>
      <c r="AE76" s="1049"/>
      <c r="AF76" s="1050">
        <v>93</v>
      </c>
      <c r="AG76" s="1048"/>
      <c r="AH76" s="1048"/>
      <c r="AI76" s="1048"/>
      <c r="AJ76" s="1049"/>
      <c r="AK76" s="1050" t="s">
        <v>581</v>
      </c>
      <c r="AL76" s="1048"/>
      <c r="AM76" s="1048"/>
      <c r="AN76" s="1048"/>
      <c r="AO76" s="1049"/>
      <c r="AP76" s="1050">
        <v>2829</v>
      </c>
      <c r="AQ76" s="1048"/>
      <c r="AR76" s="1048"/>
      <c r="AS76" s="1048"/>
      <c r="AT76" s="1049"/>
      <c r="AU76" s="1050">
        <v>656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574</v>
      </c>
      <c r="C77" s="1044"/>
      <c r="D77" s="1044"/>
      <c r="E77" s="1044"/>
      <c r="F77" s="1044"/>
      <c r="G77" s="1044"/>
      <c r="H77" s="1044"/>
      <c r="I77" s="1044"/>
      <c r="J77" s="1044"/>
      <c r="K77" s="1044"/>
      <c r="L77" s="1044"/>
      <c r="M77" s="1044"/>
      <c r="N77" s="1044"/>
      <c r="O77" s="1044"/>
      <c r="P77" s="1045"/>
      <c r="Q77" s="1047">
        <v>36</v>
      </c>
      <c r="R77" s="1048"/>
      <c r="S77" s="1048"/>
      <c r="T77" s="1048"/>
      <c r="U77" s="1049"/>
      <c r="V77" s="1050">
        <v>7</v>
      </c>
      <c r="W77" s="1048"/>
      <c r="X77" s="1048"/>
      <c r="Y77" s="1048"/>
      <c r="Z77" s="1049"/>
      <c r="AA77" s="1050">
        <v>29</v>
      </c>
      <c r="AB77" s="1048"/>
      <c r="AC77" s="1048"/>
      <c r="AD77" s="1048"/>
      <c r="AE77" s="1049"/>
      <c r="AF77" s="1050">
        <v>1</v>
      </c>
      <c r="AG77" s="1048"/>
      <c r="AH77" s="1048"/>
      <c r="AI77" s="1048"/>
      <c r="AJ77" s="1049"/>
      <c r="AK77" s="1050">
        <v>30</v>
      </c>
      <c r="AL77" s="1048"/>
      <c r="AM77" s="1048"/>
      <c r="AN77" s="1048"/>
      <c r="AO77" s="1049"/>
      <c r="AP77" s="1050" t="s">
        <v>581</v>
      </c>
      <c r="AQ77" s="1048"/>
      <c r="AR77" s="1048"/>
      <c r="AS77" s="1048"/>
      <c r="AT77" s="1049"/>
      <c r="AU77" s="1050" t="s">
        <v>581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575</v>
      </c>
      <c r="C78" s="1044"/>
      <c r="D78" s="1044"/>
      <c r="E78" s="1044"/>
      <c r="F78" s="1044"/>
      <c r="G78" s="1044"/>
      <c r="H78" s="1044"/>
      <c r="I78" s="1044"/>
      <c r="J78" s="1044"/>
      <c r="K78" s="1044"/>
      <c r="L78" s="1044"/>
      <c r="M78" s="1044"/>
      <c r="N78" s="1044"/>
      <c r="O78" s="1044"/>
      <c r="P78" s="1045"/>
      <c r="Q78" s="1046">
        <v>908</v>
      </c>
      <c r="R78" s="1040"/>
      <c r="S78" s="1040"/>
      <c r="T78" s="1040"/>
      <c r="U78" s="1040"/>
      <c r="V78" s="1040">
        <v>902</v>
      </c>
      <c r="W78" s="1040"/>
      <c r="X78" s="1040"/>
      <c r="Y78" s="1040"/>
      <c r="Z78" s="1040"/>
      <c r="AA78" s="1040">
        <v>5</v>
      </c>
      <c r="AB78" s="1040"/>
      <c r="AC78" s="1040"/>
      <c r="AD78" s="1040"/>
      <c r="AE78" s="1040"/>
      <c r="AF78" s="1040">
        <v>5</v>
      </c>
      <c r="AG78" s="1040"/>
      <c r="AH78" s="1040"/>
      <c r="AI78" s="1040"/>
      <c r="AJ78" s="1040"/>
      <c r="AK78" s="1040" t="s">
        <v>581</v>
      </c>
      <c r="AL78" s="1040"/>
      <c r="AM78" s="1040"/>
      <c r="AN78" s="1040"/>
      <c r="AO78" s="1040"/>
      <c r="AP78" s="1040" t="s">
        <v>581</v>
      </c>
      <c r="AQ78" s="1040"/>
      <c r="AR78" s="1040"/>
      <c r="AS78" s="1040"/>
      <c r="AT78" s="1040"/>
      <c r="AU78" s="1040" t="s">
        <v>581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576</v>
      </c>
      <c r="C79" s="1044"/>
      <c r="D79" s="1044"/>
      <c r="E79" s="1044"/>
      <c r="F79" s="1044"/>
      <c r="G79" s="1044"/>
      <c r="H79" s="1044"/>
      <c r="I79" s="1044"/>
      <c r="J79" s="1044"/>
      <c r="K79" s="1044"/>
      <c r="L79" s="1044"/>
      <c r="M79" s="1044"/>
      <c r="N79" s="1044"/>
      <c r="O79" s="1044"/>
      <c r="P79" s="1045"/>
      <c r="Q79" s="1046">
        <v>325083</v>
      </c>
      <c r="R79" s="1040"/>
      <c r="S79" s="1040"/>
      <c r="T79" s="1040"/>
      <c r="U79" s="1040"/>
      <c r="V79" s="1040">
        <v>319922</v>
      </c>
      <c r="W79" s="1040"/>
      <c r="X79" s="1040"/>
      <c r="Y79" s="1040"/>
      <c r="Z79" s="1040"/>
      <c r="AA79" s="1040">
        <v>5161</v>
      </c>
      <c r="AB79" s="1040"/>
      <c r="AC79" s="1040"/>
      <c r="AD79" s="1040"/>
      <c r="AE79" s="1040"/>
      <c r="AF79" s="1040">
        <v>5161</v>
      </c>
      <c r="AG79" s="1040"/>
      <c r="AH79" s="1040"/>
      <c r="AI79" s="1040"/>
      <c r="AJ79" s="1040"/>
      <c r="AK79" s="1040">
        <v>2069</v>
      </c>
      <c r="AL79" s="1040"/>
      <c r="AM79" s="1040"/>
      <c r="AN79" s="1040"/>
      <c r="AO79" s="1040"/>
      <c r="AP79" s="1040" t="s">
        <v>581</v>
      </c>
      <c r="AQ79" s="1040"/>
      <c r="AR79" s="1040"/>
      <c r="AS79" s="1040"/>
      <c r="AT79" s="1040"/>
      <c r="AU79" s="1040" t="s">
        <v>581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5705</v>
      </c>
      <c r="AG88" s="1028"/>
      <c r="AH88" s="1028"/>
      <c r="AI88" s="1028"/>
      <c r="AJ88" s="1028"/>
      <c r="AK88" s="1032"/>
      <c r="AL88" s="1032"/>
      <c r="AM88" s="1032"/>
      <c r="AN88" s="1032"/>
      <c r="AO88" s="1032"/>
      <c r="AP88" s="1028">
        <v>4042</v>
      </c>
      <c r="AQ88" s="1028"/>
      <c r="AR88" s="1028"/>
      <c r="AS88" s="1028"/>
      <c r="AT88" s="1028"/>
      <c r="AU88" s="1028">
        <v>837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38</v>
      </c>
      <c r="CX102" s="1020"/>
      <c r="CY102" s="1020"/>
      <c r="CZ102" s="1020"/>
      <c r="DA102" s="1021"/>
      <c r="DB102" s="1019" t="s">
        <v>584</v>
      </c>
      <c r="DC102" s="1020"/>
      <c r="DD102" s="1020"/>
      <c r="DE102" s="1020"/>
      <c r="DF102" s="1021"/>
      <c r="DG102" s="1019">
        <v>4370</v>
      </c>
      <c r="DH102" s="1020"/>
      <c r="DI102" s="1020"/>
      <c r="DJ102" s="1020"/>
      <c r="DK102" s="1021"/>
      <c r="DL102" s="1019" t="s">
        <v>585</v>
      </c>
      <c r="DM102" s="1020"/>
      <c r="DN102" s="1020"/>
      <c r="DO102" s="1020"/>
      <c r="DP102" s="1021"/>
      <c r="DQ102" s="1019" t="s">
        <v>585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298</v>
      </c>
      <c r="AG109" s="963"/>
      <c r="AH109" s="963"/>
      <c r="AI109" s="963"/>
      <c r="AJ109" s="964"/>
      <c r="AK109" s="965" t="s">
        <v>297</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298</v>
      </c>
      <c r="BW109" s="963"/>
      <c r="BX109" s="963"/>
      <c r="BY109" s="963"/>
      <c r="BZ109" s="964"/>
      <c r="CA109" s="965" t="s">
        <v>297</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298</v>
      </c>
      <c r="DM109" s="963"/>
      <c r="DN109" s="963"/>
      <c r="DO109" s="963"/>
      <c r="DP109" s="964"/>
      <c r="DQ109" s="965" t="s">
        <v>297</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1939891</v>
      </c>
      <c r="AB110" s="956"/>
      <c r="AC110" s="956"/>
      <c r="AD110" s="956"/>
      <c r="AE110" s="957"/>
      <c r="AF110" s="958">
        <v>1988171</v>
      </c>
      <c r="AG110" s="956"/>
      <c r="AH110" s="956"/>
      <c r="AI110" s="956"/>
      <c r="AJ110" s="957"/>
      <c r="AK110" s="958">
        <v>2021258</v>
      </c>
      <c r="AL110" s="956"/>
      <c r="AM110" s="956"/>
      <c r="AN110" s="956"/>
      <c r="AO110" s="957"/>
      <c r="AP110" s="959">
        <v>18.2</v>
      </c>
      <c r="AQ110" s="960"/>
      <c r="AR110" s="960"/>
      <c r="AS110" s="960"/>
      <c r="AT110" s="961"/>
      <c r="AU110" s="995" t="s">
        <v>67</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26324978</v>
      </c>
      <c r="BR110" s="903"/>
      <c r="BS110" s="903"/>
      <c r="BT110" s="903"/>
      <c r="BU110" s="903"/>
      <c r="BV110" s="903">
        <v>30987011</v>
      </c>
      <c r="BW110" s="903"/>
      <c r="BX110" s="903"/>
      <c r="BY110" s="903"/>
      <c r="BZ110" s="903"/>
      <c r="CA110" s="903">
        <v>31962532</v>
      </c>
      <c r="CB110" s="903"/>
      <c r="CC110" s="903"/>
      <c r="CD110" s="903"/>
      <c r="CE110" s="903"/>
      <c r="CF110" s="927">
        <v>287.60000000000002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167</v>
      </c>
      <c r="DH110" s="903"/>
      <c r="DI110" s="903"/>
      <c r="DJ110" s="903"/>
      <c r="DK110" s="903"/>
      <c r="DL110" s="903" t="s">
        <v>167</v>
      </c>
      <c r="DM110" s="903"/>
      <c r="DN110" s="903"/>
      <c r="DO110" s="903"/>
      <c r="DP110" s="903"/>
      <c r="DQ110" s="903" t="s">
        <v>403</v>
      </c>
      <c r="DR110" s="903"/>
      <c r="DS110" s="903"/>
      <c r="DT110" s="903"/>
      <c r="DU110" s="903"/>
      <c r="DV110" s="904" t="s">
        <v>403</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403</v>
      </c>
      <c r="AB111" s="984"/>
      <c r="AC111" s="984"/>
      <c r="AD111" s="984"/>
      <c r="AE111" s="985"/>
      <c r="AF111" s="986" t="s">
        <v>167</v>
      </c>
      <c r="AG111" s="984"/>
      <c r="AH111" s="984"/>
      <c r="AI111" s="984"/>
      <c r="AJ111" s="985"/>
      <c r="AK111" s="986" t="s">
        <v>426</v>
      </c>
      <c r="AL111" s="984"/>
      <c r="AM111" s="984"/>
      <c r="AN111" s="984"/>
      <c r="AO111" s="985"/>
      <c r="AP111" s="987" t="s">
        <v>403</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599731</v>
      </c>
      <c r="BR111" s="875"/>
      <c r="BS111" s="875"/>
      <c r="BT111" s="875"/>
      <c r="BU111" s="875"/>
      <c r="BV111" s="875">
        <v>494852</v>
      </c>
      <c r="BW111" s="875"/>
      <c r="BX111" s="875"/>
      <c r="BY111" s="875"/>
      <c r="BZ111" s="875"/>
      <c r="CA111" s="875">
        <v>448174</v>
      </c>
      <c r="CB111" s="875"/>
      <c r="CC111" s="875"/>
      <c r="CD111" s="875"/>
      <c r="CE111" s="875"/>
      <c r="CF111" s="936">
        <v>4</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403</v>
      </c>
      <c r="DH111" s="875"/>
      <c r="DI111" s="875"/>
      <c r="DJ111" s="875"/>
      <c r="DK111" s="875"/>
      <c r="DL111" s="875" t="s">
        <v>403</v>
      </c>
      <c r="DM111" s="875"/>
      <c r="DN111" s="875"/>
      <c r="DO111" s="875"/>
      <c r="DP111" s="875"/>
      <c r="DQ111" s="875" t="s">
        <v>403</v>
      </c>
      <c r="DR111" s="875"/>
      <c r="DS111" s="875"/>
      <c r="DT111" s="875"/>
      <c r="DU111" s="875"/>
      <c r="DV111" s="852" t="s">
        <v>426</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403</v>
      </c>
      <c r="AG112" s="838"/>
      <c r="AH112" s="838"/>
      <c r="AI112" s="838"/>
      <c r="AJ112" s="839"/>
      <c r="AK112" s="840" t="s">
        <v>426</v>
      </c>
      <c r="AL112" s="838"/>
      <c r="AM112" s="838"/>
      <c r="AN112" s="838"/>
      <c r="AO112" s="839"/>
      <c r="AP112" s="885" t="s">
        <v>403</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9418646</v>
      </c>
      <c r="BR112" s="875"/>
      <c r="BS112" s="875"/>
      <c r="BT112" s="875"/>
      <c r="BU112" s="875"/>
      <c r="BV112" s="875">
        <v>8850098</v>
      </c>
      <c r="BW112" s="875"/>
      <c r="BX112" s="875"/>
      <c r="BY112" s="875"/>
      <c r="BZ112" s="875"/>
      <c r="CA112" s="875">
        <v>8384890</v>
      </c>
      <c r="CB112" s="875"/>
      <c r="CC112" s="875"/>
      <c r="CD112" s="875"/>
      <c r="CE112" s="875"/>
      <c r="CF112" s="936">
        <v>75.5</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9807</v>
      </c>
      <c r="DH112" s="875"/>
      <c r="DI112" s="875"/>
      <c r="DJ112" s="875"/>
      <c r="DK112" s="875"/>
      <c r="DL112" s="875">
        <v>3169</v>
      </c>
      <c r="DM112" s="875"/>
      <c r="DN112" s="875"/>
      <c r="DO112" s="875"/>
      <c r="DP112" s="875"/>
      <c r="DQ112" s="875" t="s">
        <v>403</v>
      </c>
      <c r="DR112" s="875"/>
      <c r="DS112" s="875"/>
      <c r="DT112" s="875"/>
      <c r="DU112" s="875"/>
      <c r="DV112" s="852" t="s">
        <v>426</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780448</v>
      </c>
      <c r="AB113" s="984"/>
      <c r="AC113" s="984"/>
      <c r="AD113" s="984"/>
      <c r="AE113" s="985"/>
      <c r="AF113" s="986">
        <v>761272</v>
      </c>
      <c r="AG113" s="984"/>
      <c r="AH113" s="984"/>
      <c r="AI113" s="984"/>
      <c r="AJ113" s="985"/>
      <c r="AK113" s="986">
        <v>778383</v>
      </c>
      <c r="AL113" s="984"/>
      <c r="AM113" s="984"/>
      <c r="AN113" s="984"/>
      <c r="AO113" s="985"/>
      <c r="AP113" s="987">
        <v>7</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1139208</v>
      </c>
      <c r="BR113" s="875"/>
      <c r="BS113" s="875"/>
      <c r="BT113" s="875"/>
      <c r="BU113" s="875"/>
      <c r="BV113" s="875">
        <v>992996</v>
      </c>
      <c r="BW113" s="875"/>
      <c r="BX113" s="875"/>
      <c r="BY113" s="875"/>
      <c r="BZ113" s="875"/>
      <c r="CA113" s="875">
        <v>837489</v>
      </c>
      <c r="CB113" s="875"/>
      <c r="CC113" s="875"/>
      <c r="CD113" s="875"/>
      <c r="CE113" s="875"/>
      <c r="CF113" s="936">
        <v>7.5</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11465</v>
      </c>
      <c r="DH113" s="838"/>
      <c r="DI113" s="838"/>
      <c r="DJ113" s="838"/>
      <c r="DK113" s="839"/>
      <c r="DL113" s="840">
        <v>4786</v>
      </c>
      <c r="DM113" s="838"/>
      <c r="DN113" s="838"/>
      <c r="DO113" s="838"/>
      <c r="DP113" s="839"/>
      <c r="DQ113" s="840">
        <v>1260</v>
      </c>
      <c r="DR113" s="838"/>
      <c r="DS113" s="838"/>
      <c r="DT113" s="838"/>
      <c r="DU113" s="839"/>
      <c r="DV113" s="885">
        <v>0</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210580</v>
      </c>
      <c r="AB114" s="838"/>
      <c r="AC114" s="838"/>
      <c r="AD114" s="838"/>
      <c r="AE114" s="839"/>
      <c r="AF114" s="840">
        <v>223989</v>
      </c>
      <c r="AG114" s="838"/>
      <c r="AH114" s="838"/>
      <c r="AI114" s="838"/>
      <c r="AJ114" s="839"/>
      <c r="AK114" s="840">
        <v>227782</v>
      </c>
      <c r="AL114" s="838"/>
      <c r="AM114" s="838"/>
      <c r="AN114" s="838"/>
      <c r="AO114" s="839"/>
      <c r="AP114" s="885">
        <v>2</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3022783</v>
      </c>
      <c r="BR114" s="875"/>
      <c r="BS114" s="875"/>
      <c r="BT114" s="875"/>
      <c r="BU114" s="875"/>
      <c r="BV114" s="875">
        <v>2807698</v>
      </c>
      <c r="BW114" s="875"/>
      <c r="BX114" s="875"/>
      <c r="BY114" s="875"/>
      <c r="BZ114" s="875"/>
      <c r="CA114" s="875">
        <v>2860862</v>
      </c>
      <c r="CB114" s="875"/>
      <c r="CC114" s="875"/>
      <c r="CD114" s="875"/>
      <c r="CE114" s="875"/>
      <c r="CF114" s="936">
        <v>25.7</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403</v>
      </c>
      <c r="DH114" s="838"/>
      <c r="DI114" s="838"/>
      <c r="DJ114" s="838"/>
      <c r="DK114" s="839"/>
      <c r="DL114" s="840" t="s">
        <v>403</v>
      </c>
      <c r="DM114" s="838"/>
      <c r="DN114" s="838"/>
      <c r="DO114" s="838"/>
      <c r="DP114" s="839"/>
      <c r="DQ114" s="840" t="s">
        <v>167</v>
      </c>
      <c r="DR114" s="838"/>
      <c r="DS114" s="838"/>
      <c r="DT114" s="838"/>
      <c r="DU114" s="839"/>
      <c r="DV114" s="885" t="s">
        <v>167</v>
      </c>
      <c r="DW114" s="886"/>
      <c r="DX114" s="886"/>
      <c r="DY114" s="886"/>
      <c r="DZ114" s="887"/>
    </row>
    <row r="115" spans="1:130" s="226" customFormat="1" ht="26.25" customHeight="1">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83181</v>
      </c>
      <c r="AB115" s="984"/>
      <c r="AC115" s="984"/>
      <c r="AD115" s="984"/>
      <c r="AE115" s="985"/>
      <c r="AF115" s="986">
        <v>63146</v>
      </c>
      <c r="AG115" s="984"/>
      <c r="AH115" s="984"/>
      <c r="AI115" s="984"/>
      <c r="AJ115" s="985"/>
      <c r="AK115" s="986">
        <v>49623</v>
      </c>
      <c r="AL115" s="984"/>
      <c r="AM115" s="984"/>
      <c r="AN115" s="984"/>
      <c r="AO115" s="985"/>
      <c r="AP115" s="987">
        <v>0.4</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v>8368</v>
      </c>
      <c r="BR115" s="875"/>
      <c r="BS115" s="875"/>
      <c r="BT115" s="875"/>
      <c r="BU115" s="875"/>
      <c r="BV115" s="875">
        <v>9428</v>
      </c>
      <c r="BW115" s="875"/>
      <c r="BX115" s="875"/>
      <c r="BY115" s="875"/>
      <c r="BZ115" s="875"/>
      <c r="CA115" s="875">
        <v>9818</v>
      </c>
      <c r="CB115" s="875"/>
      <c r="CC115" s="875"/>
      <c r="CD115" s="875"/>
      <c r="CE115" s="875"/>
      <c r="CF115" s="936">
        <v>0.1</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403</v>
      </c>
      <c r="DH115" s="838"/>
      <c r="DI115" s="838"/>
      <c r="DJ115" s="838"/>
      <c r="DK115" s="839"/>
      <c r="DL115" s="840" t="s">
        <v>403</v>
      </c>
      <c r="DM115" s="838"/>
      <c r="DN115" s="838"/>
      <c r="DO115" s="838"/>
      <c r="DP115" s="839"/>
      <c r="DQ115" s="840" t="s">
        <v>426</v>
      </c>
      <c r="DR115" s="838"/>
      <c r="DS115" s="838"/>
      <c r="DT115" s="838"/>
      <c r="DU115" s="839"/>
      <c r="DV115" s="885" t="s">
        <v>403</v>
      </c>
      <c r="DW115" s="886"/>
      <c r="DX115" s="886"/>
      <c r="DY115" s="886"/>
      <c r="DZ115" s="887"/>
    </row>
    <row r="116" spans="1:130" s="226" customFormat="1" ht="26.25" customHeight="1">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403</v>
      </c>
      <c r="AB116" s="838"/>
      <c r="AC116" s="838"/>
      <c r="AD116" s="838"/>
      <c r="AE116" s="839"/>
      <c r="AF116" s="840" t="s">
        <v>403</v>
      </c>
      <c r="AG116" s="838"/>
      <c r="AH116" s="838"/>
      <c r="AI116" s="838"/>
      <c r="AJ116" s="839"/>
      <c r="AK116" s="840" t="s">
        <v>403</v>
      </c>
      <c r="AL116" s="838"/>
      <c r="AM116" s="838"/>
      <c r="AN116" s="838"/>
      <c r="AO116" s="839"/>
      <c r="AP116" s="885" t="s">
        <v>403</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167</v>
      </c>
      <c r="BR116" s="875"/>
      <c r="BS116" s="875"/>
      <c r="BT116" s="875"/>
      <c r="BU116" s="875"/>
      <c r="BV116" s="875" t="s">
        <v>403</v>
      </c>
      <c r="BW116" s="875"/>
      <c r="BX116" s="875"/>
      <c r="BY116" s="875"/>
      <c r="BZ116" s="875"/>
      <c r="CA116" s="875" t="s">
        <v>426</v>
      </c>
      <c r="CB116" s="875"/>
      <c r="CC116" s="875"/>
      <c r="CD116" s="875"/>
      <c r="CE116" s="875"/>
      <c r="CF116" s="936" t="s">
        <v>403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426</v>
      </c>
      <c r="DH116" s="838"/>
      <c r="DI116" s="838"/>
      <c r="DJ116" s="838"/>
      <c r="DK116" s="839"/>
      <c r="DL116" s="840" t="s">
        <v>167</v>
      </c>
      <c r="DM116" s="838"/>
      <c r="DN116" s="838"/>
      <c r="DO116" s="838"/>
      <c r="DP116" s="839"/>
      <c r="DQ116" s="840" t="s">
        <v>167</v>
      </c>
      <c r="DR116" s="838"/>
      <c r="DS116" s="838"/>
      <c r="DT116" s="838"/>
      <c r="DU116" s="839"/>
      <c r="DV116" s="885" t="s">
        <v>403</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3014100</v>
      </c>
      <c r="AB117" s="970"/>
      <c r="AC117" s="970"/>
      <c r="AD117" s="970"/>
      <c r="AE117" s="971"/>
      <c r="AF117" s="972">
        <v>3036578</v>
      </c>
      <c r="AG117" s="970"/>
      <c r="AH117" s="970"/>
      <c r="AI117" s="970"/>
      <c r="AJ117" s="971"/>
      <c r="AK117" s="972">
        <v>3077046</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447</v>
      </c>
      <c r="BR117" s="875"/>
      <c r="BS117" s="875"/>
      <c r="BT117" s="875"/>
      <c r="BU117" s="875"/>
      <c r="BV117" s="875" t="s">
        <v>447</v>
      </c>
      <c r="BW117" s="875"/>
      <c r="BX117" s="875"/>
      <c r="BY117" s="875"/>
      <c r="BZ117" s="875"/>
      <c r="CA117" s="875" t="s">
        <v>447</v>
      </c>
      <c r="CB117" s="875"/>
      <c r="CC117" s="875"/>
      <c r="CD117" s="875"/>
      <c r="CE117" s="875"/>
      <c r="CF117" s="936" t="s">
        <v>447</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447</v>
      </c>
      <c r="DH117" s="838"/>
      <c r="DI117" s="838"/>
      <c r="DJ117" s="838"/>
      <c r="DK117" s="839"/>
      <c r="DL117" s="840" t="s">
        <v>447</v>
      </c>
      <c r="DM117" s="838"/>
      <c r="DN117" s="838"/>
      <c r="DO117" s="838"/>
      <c r="DP117" s="839"/>
      <c r="DQ117" s="840" t="s">
        <v>447</v>
      </c>
      <c r="DR117" s="838"/>
      <c r="DS117" s="838"/>
      <c r="DT117" s="838"/>
      <c r="DU117" s="839"/>
      <c r="DV117" s="885" t="s">
        <v>447</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298</v>
      </c>
      <c r="AG118" s="963"/>
      <c r="AH118" s="963"/>
      <c r="AI118" s="963"/>
      <c r="AJ118" s="964"/>
      <c r="AK118" s="965" t="s">
        <v>297</v>
      </c>
      <c r="AL118" s="963"/>
      <c r="AM118" s="963"/>
      <c r="AN118" s="963"/>
      <c r="AO118" s="964"/>
      <c r="AP118" s="966" t="s">
        <v>419</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447</v>
      </c>
      <c r="CB118" s="906"/>
      <c r="CC118" s="906"/>
      <c r="CD118" s="906"/>
      <c r="CE118" s="906"/>
      <c r="CF118" s="936" t="s">
        <v>447</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447</v>
      </c>
      <c r="DH118" s="838"/>
      <c r="DI118" s="838"/>
      <c r="DJ118" s="838"/>
      <c r="DK118" s="839"/>
      <c r="DL118" s="840" t="s">
        <v>447</v>
      </c>
      <c r="DM118" s="838"/>
      <c r="DN118" s="838"/>
      <c r="DO118" s="838"/>
      <c r="DP118" s="839"/>
      <c r="DQ118" s="840" t="s">
        <v>447</v>
      </c>
      <c r="DR118" s="838"/>
      <c r="DS118" s="838"/>
      <c r="DT118" s="838"/>
      <c r="DU118" s="839"/>
      <c r="DV118" s="885" t="s">
        <v>447</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447</v>
      </c>
      <c r="AB119" s="956"/>
      <c r="AC119" s="956"/>
      <c r="AD119" s="956"/>
      <c r="AE119" s="957"/>
      <c r="AF119" s="958" t="s">
        <v>447</v>
      </c>
      <c r="AG119" s="956"/>
      <c r="AH119" s="956"/>
      <c r="AI119" s="956"/>
      <c r="AJ119" s="957"/>
      <c r="AK119" s="958" t="s">
        <v>447</v>
      </c>
      <c r="AL119" s="956"/>
      <c r="AM119" s="956"/>
      <c r="AN119" s="956"/>
      <c r="AO119" s="957"/>
      <c r="AP119" s="959" t="s">
        <v>447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40513714</v>
      </c>
      <c r="BR119" s="906"/>
      <c r="BS119" s="906"/>
      <c r="BT119" s="906"/>
      <c r="BU119" s="906"/>
      <c r="BV119" s="906">
        <v>44142083</v>
      </c>
      <c r="BW119" s="906"/>
      <c r="BX119" s="906"/>
      <c r="BY119" s="906"/>
      <c r="BZ119" s="906"/>
      <c r="CA119" s="906">
        <v>44503765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578459</v>
      </c>
      <c r="DH119" s="821"/>
      <c r="DI119" s="821"/>
      <c r="DJ119" s="821"/>
      <c r="DK119" s="822"/>
      <c r="DL119" s="823">
        <v>486897</v>
      </c>
      <c r="DM119" s="821"/>
      <c r="DN119" s="821"/>
      <c r="DO119" s="821"/>
      <c r="DP119" s="822"/>
      <c r="DQ119" s="823">
        <v>446914</v>
      </c>
      <c r="DR119" s="821"/>
      <c r="DS119" s="821"/>
      <c r="DT119" s="821"/>
      <c r="DU119" s="822"/>
      <c r="DV119" s="909">
        <v>4</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447</v>
      </c>
      <c r="AB120" s="838"/>
      <c r="AC120" s="838"/>
      <c r="AD120" s="838"/>
      <c r="AE120" s="839"/>
      <c r="AF120" s="840" t="s">
        <v>447</v>
      </c>
      <c r="AG120" s="838"/>
      <c r="AH120" s="838"/>
      <c r="AI120" s="838"/>
      <c r="AJ120" s="839"/>
      <c r="AK120" s="840" t="s">
        <v>447</v>
      </c>
      <c r="AL120" s="838"/>
      <c r="AM120" s="838"/>
      <c r="AN120" s="838"/>
      <c r="AO120" s="839"/>
      <c r="AP120" s="885" t="s">
        <v>447</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3774902</v>
      </c>
      <c r="BR120" s="903"/>
      <c r="BS120" s="903"/>
      <c r="BT120" s="903"/>
      <c r="BU120" s="903"/>
      <c r="BV120" s="903">
        <v>3896611</v>
      </c>
      <c r="BW120" s="903"/>
      <c r="BX120" s="903"/>
      <c r="BY120" s="903"/>
      <c r="BZ120" s="903"/>
      <c r="CA120" s="903">
        <v>4542629</v>
      </c>
      <c r="CB120" s="903"/>
      <c r="CC120" s="903"/>
      <c r="CD120" s="903"/>
      <c r="CE120" s="903"/>
      <c r="CF120" s="927">
        <v>40.9</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6471988</v>
      </c>
      <c r="DH120" s="903"/>
      <c r="DI120" s="903"/>
      <c r="DJ120" s="903"/>
      <c r="DK120" s="903"/>
      <c r="DL120" s="903">
        <v>6060866</v>
      </c>
      <c r="DM120" s="903"/>
      <c r="DN120" s="903"/>
      <c r="DO120" s="903"/>
      <c r="DP120" s="903"/>
      <c r="DQ120" s="903">
        <v>5757605</v>
      </c>
      <c r="DR120" s="903"/>
      <c r="DS120" s="903"/>
      <c r="DT120" s="903"/>
      <c r="DU120" s="903"/>
      <c r="DV120" s="904">
        <v>51.8</v>
      </c>
      <c r="DW120" s="904"/>
      <c r="DX120" s="904"/>
      <c r="DY120" s="904"/>
      <c r="DZ120" s="905"/>
    </row>
    <row r="121" spans="1:130" s="226" customFormat="1" ht="26.25" customHeight="1">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21841</v>
      </c>
      <c r="AB121" s="838"/>
      <c r="AC121" s="838"/>
      <c r="AD121" s="838"/>
      <c r="AE121" s="839"/>
      <c r="AF121" s="840">
        <v>13821</v>
      </c>
      <c r="AG121" s="838"/>
      <c r="AH121" s="838"/>
      <c r="AI121" s="838"/>
      <c r="AJ121" s="839"/>
      <c r="AK121" s="840">
        <v>6849</v>
      </c>
      <c r="AL121" s="838"/>
      <c r="AM121" s="838"/>
      <c r="AN121" s="838"/>
      <c r="AO121" s="839"/>
      <c r="AP121" s="885">
        <v>0.1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2758444</v>
      </c>
      <c r="BR121" s="875"/>
      <c r="BS121" s="875"/>
      <c r="BT121" s="875"/>
      <c r="BU121" s="875"/>
      <c r="BV121" s="875">
        <v>2979817</v>
      </c>
      <c r="BW121" s="875"/>
      <c r="BX121" s="875"/>
      <c r="BY121" s="875"/>
      <c r="BZ121" s="875"/>
      <c r="CA121" s="875">
        <v>3279239</v>
      </c>
      <c r="CB121" s="875"/>
      <c r="CC121" s="875"/>
      <c r="CD121" s="875"/>
      <c r="CE121" s="875"/>
      <c r="CF121" s="936">
        <v>29.5</v>
      </c>
      <c r="CG121" s="937"/>
      <c r="CH121" s="937"/>
      <c r="CI121" s="937"/>
      <c r="CJ121" s="937"/>
      <c r="CK121" s="930"/>
      <c r="CL121" s="916"/>
      <c r="CM121" s="916"/>
      <c r="CN121" s="916"/>
      <c r="CO121" s="917"/>
      <c r="CP121" s="896" t="s">
        <v>459</v>
      </c>
      <c r="CQ121" s="897"/>
      <c r="CR121" s="897"/>
      <c r="CS121" s="897"/>
      <c r="CT121" s="897"/>
      <c r="CU121" s="897"/>
      <c r="CV121" s="897"/>
      <c r="CW121" s="897"/>
      <c r="CX121" s="897"/>
      <c r="CY121" s="897"/>
      <c r="CZ121" s="897"/>
      <c r="DA121" s="897"/>
      <c r="DB121" s="897"/>
      <c r="DC121" s="897"/>
      <c r="DD121" s="897"/>
      <c r="DE121" s="897"/>
      <c r="DF121" s="898"/>
      <c r="DG121" s="874">
        <v>2927190</v>
      </c>
      <c r="DH121" s="875"/>
      <c r="DI121" s="875"/>
      <c r="DJ121" s="875"/>
      <c r="DK121" s="875"/>
      <c r="DL121" s="875">
        <v>2770428</v>
      </c>
      <c r="DM121" s="875"/>
      <c r="DN121" s="875"/>
      <c r="DO121" s="875"/>
      <c r="DP121" s="875"/>
      <c r="DQ121" s="875">
        <v>2608894</v>
      </c>
      <c r="DR121" s="875"/>
      <c r="DS121" s="875"/>
      <c r="DT121" s="875"/>
      <c r="DU121" s="875"/>
      <c r="DV121" s="852">
        <v>23.5</v>
      </c>
      <c r="DW121" s="852"/>
      <c r="DX121" s="852"/>
      <c r="DY121" s="852"/>
      <c r="DZ121" s="853"/>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447</v>
      </c>
      <c r="AG122" s="838"/>
      <c r="AH122" s="838"/>
      <c r="AI122" s="838"/>
      <c r="AJ122" s="839"/>
      <c r="AK122" s="840" t="s">
        <v>447</v>
      </c>
      <c r="AL122" s="838"/>
      <c r="AM122" s="838"/>
      <c r="AN122" s="838"/>
      <c r="AO122" s="839"/>
      <c r="AP122" s="885" t="s">
        <v>447</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26193182</v>
      </c>
      <c r="BR122" s="906"/>
      <c r="BS122" s="906"/>
      <c r="BT122" s="906"/>
      <c r="BU122" s="906"/>
      <c r="BV122" s="906">
        <v>27352609</v>
      </c>
      <c r="BW122" s="906"/>
      <c r="BX122" s="906"/>
      <c r="BY122" s="906"/>
      <c r="BZ122" s="906"/>
      <c r="CA122" s="906">
        <v>26637579</v>
      </c>
      <c r="CB122" s="906"/>
      <c r="CC122" s="906"/>
      <c r="CD122" s="906"/>
      <c r="CE122" s="906"/>
      <c r="CF122" s="907">
        <v>239.7</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v>19468</v>
      </c>
      <c r="DH122" s="875"/>
      <c r="DI122" s="875"/>
      <c r="DJ122" s="875"/>
      <c r="DK122" s="875"/>
      <c r="DL122" s="875">
        <v>18804</v>
      </c>
      <c r="DM122" s="875"/>
      <c r="DN122" s="875"/>
      <c r="DO122" s="875"/>
      <c r="DP122" s="875"/>
      <c r="DQ122" s="875">
        <v>18391</v>
      </c>
      <c r="DR122" s="875"/>
      <c r="DS122" s="875"/>
      <c r="DT122" s="875"/>
      <c r="DU122" s="875"/>
      <c r="DV122" s="852">
        <v>0.2</v>
      </c>
      <c r="DW122" s="852"/>
      <c r="DX122" s="852"/>
      <c r="DY122" s="852"/>
      <c r="DZ122" s="853"/>
    </row>
    <row r="123" spans="1:130" s="226" customFormat="1" ht="26.25" customHeight="1">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447</v>
      </c>
      <c r="AB123" s="838"/>
      <c r="AC123" s="838"/>
      <c r="AD123" s="838"/>
      <c r="AE123" s="839"/>
      <c r="AF123" s="840" t="s">
        <v>447</v>
      </c>
      <c r="AG123" s="838"/>
      <c r="AH123" s="838"/>
      <c r="AI123" s="838"/>
      <c r="AJ123" s="839"/>
      <c r="AK123" s="840" t="s">
        <v>447</v>
      </c>
      <c r="AL123" s="838"/>
      <c r="AM123" s="838"/>
      <c r="AN123" s="838"/>
      <c r="AO123" s="839"/>
      <c r="AP123" s="885" t="s">
        <v>447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462</v>
      </c>
      <c r="BP123" s="939"/>
      <c r="BQ123" s="893">
        <v>32726528</v>
      </c>
      <c r="BR123" s="894"/>
      <c r="BS123" s="894"/>
      <c r="BT123" s="894"/>
      <c r="BU123" s="894"/>
      <c r="BV123" s="894">
        <v>34229037</v>
      </c>
      <c r="BW123" s="894"/>
      <c r="BX123" s="894"/>
      <c r="BY123" s="894"/>
      <c r="BZ123" s="894"/>
      <c r="CA123" s="894">
        <v>34459447</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464</v>
      </c>
      <c r="DH123" s="838"/>
      <c r="DI123" s="838"/>
      <c r="DJ123" s="838"/>
      <c r="DK123" s="839"/>
      <c r="DL123" s="840" t="s">
        <v>464</v>
      </c>
      <c r="DM123" s="838"/>
      <c r="DN123" s="838"/>
      <c r="DO123" s="838"/>
      <c r="DP123" s="839"/>
      <c r="DQ123" s="840" t="s">
        <v>464</v>
      </c>
      <c r="DR123" s="838"/>
      <c r="DS123" s="838"/>
      <c r="DT123" s="838"/>
      <c r="DU123" s="839"/>
      <c r="DV123" s="885" t="s">
        <v>464</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464</v>
      </c>
      <c r="AB124" s="838"/>
      <c r="AC124" s="838"/>
      <c r="AD124" s="838"/>
      <c r="AE124" s="839"/>
      <c r="AF124" s="840" t="s">
        <v>464</v>
      </c>
      <c r="AG124" s="838"/>
      <c r="AH124" s="838"/>
      <c r="AI124" s="838"/>
      <c r="AJ124" s="839"/>
      <c r="AK124" s="840" t="s">
        <v>464</v>
      </c>
      <c r="AL124" s="838"/>
      <c r="AM124" s="838"/>
      <c r="AN124" s="838"/>
      <c r="AO124" s="839"/>
      <c r="AP124" s="885" t="s">
        <v>464</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68.599999999999994</v>
      </c>
      <c r="BR124" s="892"/>
      <c r="BS124" s="892"/>
      <c r="BT124" s="892"/>
      <c r="BU124" s="892"/>
      <c r="BV124" s="892">
        <v>90</v>
      </c>
      <c r="BW124" s="892"/>
      <c r="BX124" s="892"/>
      <c r="BY124" s="892"/>
      <c r="BZ124" s="892"/>
      <c r="CA124" s="892">
        <v>90.3</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464</v>
      </c>
      <c r="DH124" s="821"/>
      <c r="DI124" s="821"/>
      <c r="DJ124" s="821"/>
      <c r="DK124" s="822"/>
      <c r="DL124" s="823" t="s">
        <v>464</v>
      </c>
      <c r="DM124" s="821"/>
      <c r="DN124" s="821"/>
      <c r="DO124" s="821"/>
      <c r="DP124" s="822"/>
      <c r="DQ124" s="823" t="s">
        <v>464</v>
      </c>
      <c r="DR124" s="821"/>
      <c r="DS124" s="821"/>
      <c r="DT124" s="821"/>
      <c r="DU124" s="822"/>
      <c r="DV124" s="909" t="s">
        <v>464</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464</v>
      </c>
      <c r="AB125" s="838"/>
      <c r="AC125" s="838"/>
      <c r="AD125" s="838"/>
      <c r="AE125" s="839"/>
      <c r="AF125" s="840" t="s">
        <v>464</v>
      </c>
      <c r="AG125" s="838"/>
      <c r="AH125" s="838"/>
      <c r="AI125" s="838"/>
      <c r="AJ125" s="839"/>
      <c r="AK125" s="840" t="s">
        <v>464</v>
      </c>
      <c r="AL125" s="838"/>
      <c r="AM125" s="838"/>
      <c r="AN125" s="838"/>
      <c r="AO125" s="839"/>
      <c r="AP125" s="885" t="s">
        <v>467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464</v>
      </c>
      <c r="DH125" s="903"/>
      <c r="DI125" s="903"/>
      <c r="DJ125" s="903"/>
      <c r="DK125" s="903"/>
      <c r="DL125" s="903" t="s">
        <v>464</v>
      </c>
      <c r="DM125" s="903"/>
      <c r="DN125" s="903"/>
      <c r="DO125" s="903"/>
      <c r="DP125" s="903"/>
      <c r="DQ125" s="903" t="s">
        <v>464</v>
      </c>
      <c r="DR125" s="903"/>
      <c r="DS125" s="903"/>
      <c r="DT125" s="903"/>
      <c r="DU125" s="903"/>
      <c r="DV125" s="904" t="s">
        <v>467</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61205</v>
      </c>
      <c r="AB126" s="838"/>
      <c r="AC126" s="838"/>
      <c r="AD126" s="838"/>
      <c r="AE126" s="839"/>
      <c r="AF126" s="840">
        <v>49325</v>
      </c>
      <c r="AG126" s="838"/>
      <c r="AH126" s="838"/>
      <c r="AI126" s="838"/>
      <c r="AJ126" s="839"/>
      <c r="AK126" s="840">
        <v>42774</v>
      </c>
      <c r="AL126" s="838"/>
      <c r="AM126" s="838"/>
      <c r="AN126" s="838"/>
      <c r="AO126" s="839"/>
      <c r="AP126" s="885">
        <v>0.4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464</v>
      </c>
      <c r="DH126" s="875"/>
      <c r="DI126" s="875"/>
      <c r="DJ126" s="875"/>
      <c r="DK126" s="875"/>
      <c r="DL126" s="875" t="s">
        <v>464</v>
      </c>
      <c r="DM126" s="875"/>
      <c r="DN126" s="875"/>
      <c r="DO126" s="875"/>
      <c r="DP126" s="875"/>
      <c r="DQ126" s="875" t="s">
        <v>464</v>
      </c>
      <c r="DR126" s="875"/>
      <c r="DS126" s="875"/>
      <c r="DT126" s="875"/>
      <c r="DU126" s="875"/>
      <c r="DV126" s="852" t="s">
        <v>467</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135</v>
      </c>
      <c r="AB127" s="838"/>
      <c r="AC127" s="838"/>
      <c r="AD127" s="838"/>
      <c r="AE127" s="839"/>
      <c r="AF127" s="840" t="s">
        <v>464</v>
      </c>
      <c r="AG127" s="838"/>
      <c r="AH127" s="838"/>
      <c r="AI127" s="838"/>
      <c r="AJ127" s="839"/>
      <c r="AK127" s="840" t="s">
        <v>464</v>
      </c>
      <c r="AL127" s="838"/>
      <c r="AM127" s="838"/>
      <c r="AN127" s="838"/>
      <c r="AO127" s="839"/>
      <c r="AP127" s="885" t="s">
        <v>464</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464</v>
      </c>
      <c r="DH127" s="875"/>
      <c r="DI127" s="875"/>
      <c r="DJ127" s="875"/>
      <c r="DK127" s="875"/>
      <c r="DL127" s="875" t="s">
        <v>464</v>
      </c>
      <c r="DM127" s="875"/>
      <c r="DN127" s="875"/>
      <c r="DO127" s="875"/>
      <c r="DP127" s="875"/>
      <c r="DQ127" s="875" t="s">
        <v>464</v>
      </c>
      <c r="DR127" s="875"/>
      <c r="DS127" s="875"/>
      <c r="DT127" s="875"/>
      <c r="DU127" s="875"/>
      <c r="DV127" s="852" t="s">
        <v>464</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239970</v>
      </c>
      <c r="AB128" s="859"/>
      <c r="AC128" s="859"/>
      <c r="AD128" s="859"/>
      <c r="AE128" s="860"/>
      <c r="AF128" s="861">
        <v>246429</v>
      </c>
      <c r="AG128" s="859"/>
      <c r="AH128" s="859"/>
      <c r="AI128" s="859"/>
      <c r="AJ128" s="860"/>
      <c r="AK128" s="861">
        <v>265351</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480</v>
      </c>
      <c r="BG128" s="845"/>
      <c r="BH128" s="845"/>
      <c r="BI128" s="845"/>
      <c r="BJ128" s="845"/>
      <c r="BK128" s="845"/>
      <c r="BL128" s="868"/>
      <c r="BM128" s="844">
        <v>12.93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8368</v>
      </c>
      <c r="DH128" s="849"/>
      <c r="DI128" s="849"/>
      <c r="DJ128" s="849"/>
      <c r="DK128" s="849"/>
      <c r="DL128" s="849">
        <v>9428</v>
      </c>
      <c r="DM128" s="849"/>
      <c r="DN128" s="849"/>
      <c r="DO128" s="849"/>
      <c r="DP128" s="849"/>
      <c r="DQ128" s="849">
        <v>9818</v>
      </c>
      <c r="DR128" s="849"/>
      <c r="DS128" s="849"/>
      <c r="DT128" s="849"/>
      <c r="DU128" s="849"/>
      <c r="DV128" s="850">
        <v>0.1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13324872</v>
      </c>
      <c r="AB129" s="838"/>
      <c r="AC129" s="838"/>
      <c r="AD129" s="838"/>
      <c r="AE129" s="839"/>
      <c r="AF129" s="840">
        <v>13013995</v>
      </c>
      <c r="AG129" s="838"/>
      <c r="AH129" s="838"/>
      <c r="AI129" s="838"/>
      <c r="AJ129" s="839"/>
      <c r="AK129" s="840">
        <v>13143346</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447</v>
      </c>
      <c r="BG129" s="828"/>
      <c r="BH129" s="828"/>
      <c r="BI129" s="828"/>
      <c r="BJ129" s="828"/>
      <c r="BK129" s="828"/>
      <c r="BL129" s="829"/>
      <c r="BM129" s="827">
        <v>17.93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1981158</v>
      </c>
      <c r="AB130" s="838"/>
      <c r="AC130" s="838"/>
      <c r="AD130" s="838"/>
      <c r="AE130" s="839"/>
      <c r="AF130" s="840">
        <v>2010430</v>
      </c>
      <c r="AG130" s="838"/>
      <c r="AH130" s="838"/>
      <c r="AI130" s="838"/>
      <c r="AJ130" s="839"/>
      <c r="AK130" s="840">
        <v>2030660</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11343714</v>
      </c>
      <c r="AB131" s="821"/>
      <c r="AC131" s="821"/>
      <c r="AD131" s="821"/>
      <c r="AE131" s="822"/>
      <c r="AF131" s="823">
        <v>11003565</v>
      </c>
      <c r="AG131" s="821"/>
      <c r="AH131" s="821"/>
      <c r="AI131" s="821"/>
      <c r="AJ131" s="822"/>
      <c r="AK131" s="823">
        <v>11112686</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90.3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6.9904097869999999</v>
      </c>
      <c r="AB132" s="801"/>
      <c r="AC132" s="801"/>
      <c r="AD132" s="801"/>
      <c r="AE132" s="802"/>
      <c r="AF132" s="803">
        <v>7.0860540070000004</v>
      </c>
      <c r="AG132" s="801"/>
      <c r="AH132" s="801"/>
      <c r="AI132" s="801"/>
      <c r="AJ132" s="802"/>
      <c r="AK132" s="803">
        <v>7.0283196849999996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7</v>
      </c>
      <c r="AB133" s="780"/>
      <c r="AC133" s="780"/>
      <c r="AD133" s="780"/>
      <c r="AE133" s="781"/>
      <c r="AF133" s="779">
        <v>7</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HvBEz7C/DAa76wr0CGnR1S2ZQJT+0S1v646h/O6v59Pd1+TXkI3ke99vx8+3YbGB3G4CIHHhtGUgiM0/155+A==" saltValue="jvjw43U+1uCOJasGwJlL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 zoomScale="75" zoomScaleNormal="85" zoomScaleSheetLayoutView="75" workbookViewId="0">
      <selection activeCell="AM12" sqref="AM12:AT1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v3rijjZJ7oJ9MTBIhP+sSh69gizODdzFWZUpmFZqKOMNjngQCRDHWvWtkWNW/nvYRYEgBnS3DsjDLMcwpKC6A==" saltValue="/NA0ad6qddCt/QOHZWc6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7" zoomScale="75" zoomScaleNormal="75" zoomScaleSheetLayoutView="55" workbookViewId="0">
      <selection activeCell="AM12" sqref="AM12:AT1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wRmaf1gqGmSGxrkY3QNfuh4wSd2aVnxQXwu+A7wRHxaTcRfzP1fa3tnANi7cg7yGv85CijTXNTrfUikVTXTrA==" saltValue="jM7v3JTRLz69cK5NEjJ0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AM12" sqref="AM12:AT1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3383855</v>
      </c>
      <c r="AP9" s="292">
        <v>61461</v>
      </c>
      <c r="AQ9" s="293">
        <v>65823</v>
      </c>
      <c r="AR9" s="294">
        <v>-6.6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212588</v>
      </c>
      <c r="AP10" s="295">
        <v>3861</v>
      </c>
      <c r="AQ10" s="296">
        <v>6012</v>
      </c>
      <c r="AR10" s="297">
        <v>-35.799999999999997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693304</v>
      </c>
      <c r="AP11" s="295">
        <v>12592</v>
      </c>
      <c r="AQ11" s="296">
        <v>9684</v>
      </c>
      <c r="AR11" s="297">
        <v>30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286</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229298</v>
      </c>
      <c r="AP14" s="295">
        <v>4165</v>
      </c>
      <c r="AQ14" s="296">
        <v>3024</v>
      </c>
      <c r="AR14" s="297">
        <v>37.700000000000003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43119</v>
      </c>
      <c r="AP15" s="295">
        <v>783</v>
      </c>
      <c r="AQ15" s="296">
        <v>1552</v>
      </c>
      <c r="AR15" s="297">
        <v>-49.5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-261236</v>
      </c>
      <c r="AP16" s="295">
        <v>-4745</v>
      </c>
      <c r="AQ16" s="296">
        <v>-6311</v>
      </c>
      <c r="AR16" s="297">
        <v>-24.8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4300928</v>
      </c>
      <c r="AP17" s="295">
        <v>78118</v>
      </c>
      <c r="AQ17" s="296">
        <v>80070</v>
      </c>
      <c r="AR17" s="297">
        <v>-2.4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7.5</v>
      </c>
      <c r="AP21" s="308">
        <v>7.57</v>
      </c>
      <c r="AQ21" s="309">
        <v>-7.0000000000000007E-2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98.1</v>
      </c>
      <c r="AP22" s="313">
        <v>98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2021258</v>
      </c>
      <c r="AP32" s="322">
        <v>36712</v>
      </c>
      <c r="AQ32" s="323">
        <v>42321</v>
      </c>
      <c r="AR32" s="324">
        <v>-13.3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271</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778383</v>
      </c>
      <c r="AP35" s="322">
        <v>14138</v>
      </c>
      <c r="AQ35" s="323">
        <v>11048</v>
      </c>
      <c r="AR35" s="324">
        <v>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227782</v>
      </c>
      <c r="AP36" s="322">
        <v>4137</v>
      </c>
      <c r="AQ36" s="323">
        <v>2719</v>
      </c>
      <c r="AR36" s="324">
        <v>52.2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49623</v>
      </c>
      <c r="AP37" s="322">
        <v>901</v>
      </c>
      <c r="AQ37" s="323">
        <v>1376</v>
      </c>
      <c r="AR37" s="324">
        <v>-34.5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3</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-265351</v>
      </c>
      <c r="AP39" s="322">
        <v>-4820</v>
      </c>
      <c r="AQ39" s="323">
        <v>-3364</v>
      </c>
      <c r="AR39" s="324">
        <v>43.3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-2030660</v>
      </c>
      <c r="AP40" s="322">
        <v>-36883</v>
      </c>
      <c r="AQ40" s="323">
        <v>-38507</v>
      </c>
      <c r="AR40" s="324">
        <v>-4.2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781035</v>
      </c>
      <c r="AP41" s="322">
        <v>14186</v>
      </c>
      <c r="AQ41" s="323">
        <v>15867</v>
      </c>
      <c r="AR41" s="324">
        <v>-10.6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4539390</v>
      </c>
      <c r="AN51" s="344">
        <v>79735</v>
      </c>
      <c r="AO51" s="345">
        <v>55.4</v>
      </c>
      <c r="AP51" s="346">
        <v>69560</v>
      </c>
      <c r="AQ51" s="347">
        <v>32</v>
      </c>
      <c r="AR51" s="348">
        <v>23.4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1714229</v>
      </c>
      <c r="AN52" s="352">
        <v>30111</v>
      </c>
      <c r="AO52" s="353">
        <v>2.5</v>
      </c>
      <c r="AP52" s="354">
        <v>35305</v>
      </c>
      <c r="AQ52" s="355">
        <v>17</v>
      </c>
      <c r="AR52" s="356">
        <v>-14.5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4411234</v>
      </c>
      <c r="AN53" s="344">
        <v>78173</v>
      </c>
      <c r="AO53" s="345">
        <v>-2</v>
      </c>
      <c r="AP53" s="346">
        <v>65988</v>
      </c>
      <c r="AQ53" s="347">
        <v>-5.0999999999999996</v>
      </c>
      <c r="AR53" s="348">
        <v>3.1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2153604</v>
      </c>
      <c r="AN54" s="352">
        <v>38165</v>
      </c>
      <c r="AO54" s="353">
        <v>26.7</v>
      </c>
      <c r="AP54" s="354">
        <v>36473</v>
      </c>
      <c r="AQ54" s="355">
        <v>3.3</v>
      </c>
      <c r="AR54" s="356">
        <v>23.4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4773773</v>
      </c>
      <c r="AN55" s="344">
        <v>85231</v>
      </c>
      <c r="AO55" s="345">
        <v>9</v>
      </c>
      <c r="AP55" s="346">
        <v>77507</v>
      </c>
      <c r="AQ55" s="347">
        <v>17.5</v>
      </c>
      <c r="AR55" s="348">
        <v>-8.5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2298719</v>
      </c>
      <c r="AN56" s="352">
        <v>41041</v>
      </c>
      <c r="AO56" s="353">
        <v>7.5</v>
      </c>
      <c r="AP56" s="354">
        <v>42788</v>
      </c>
      <c r="AQ56" s="355">
        <v>17.3</v>
      </c>
      <c r="AR56" s="356">
        <v>-9.8000000000000007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7379318</v>
      </c>
      <c r="AN57" s="344">
        <v>132576</v>
      </c>
      <c r="AO57" s="345">
        <v>55.5</v>
      </c>
      <c r="AP57" s="346">
        <v>86564</v>
      </c>
      <c r="AQ57" s="347">
        <v>11.7</v>
      </c>
      <c r="AR57" s="348">
        <v>43.8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4382603</v>
      </c>
      <c r="AN58" s="352">
        <v>78737</v>
      </c>
      <c r="AO58" s="353">
        <v>91.8</v>
      </c>
      <c r="AP58" s="354">
        <v>44869</v>
      </c>
      <c r="AQ58" s="355">
        <v>4.9000000000000004</v>
      </c>
      <c r="AR58" s="356">
        <v>86.9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3548419</v>
      </c>
      <c r="AN59" s="344">
        <v>64450</v>
      </c>
      <c r="AO59" s="345">
        <v>-51.4</v>
      </c>
      <c r="AP59" s="346">
        <v>62698</v>
      </c>
      <c r="AQ59" s="347">
        <v>-27.6</v>
      </c>
      <c r="AR59" s="348">
        <v>-23.8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1266917</v>
      </c>
      <c r="AN60" s="352">
        <v>23011</v>
      </c>
      <c r="AO60" s="353">
        <v>-70.8</v>
      </c>
      <c r="AP60" s="354">
        <v>31973</v>
      </c>
      <c r="AQ60" s="355">
        <v>-28.7</v>
      </c>
      <c r="AR60" s="356">
        <v>-42.1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4930427</v>
      </c>
      <c r="AN61" s="359">
        <v>88033</v>
      </c>
      <c r="AO61" s="360">
        <v>13.3</v>
      </c>
      <c r="AP61" s="361">
        <v>72463</v>
      </c>
      <c r="AQ61" s="362">
        <v>5.7</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2363214</v>
      </c>
      <c r="AN62" s="352">
        <v>42213</v>
      </c>
      <c r="AO62" s="353">
        <v>11.5</v>
      </c>
      <c r="AP62" s="354">
        <v>38282</v>
      </c>
      <c r="AQ62" s="355">
        <v>2.8</v>
      </c>
      <c r="AR62" s="356">
        <v>8.6999999999999993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qzb8Oe9dMrQYi5lxew5/5A4kPdFzot4QTCa3QL/N2hHnJsO41KaCLloPjUMHm+SgNOlwVkXehm8mKwkb+Ppg==" saltValue="O0t5EJV0Zha8mlHklXoR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election activeCell="AM12" sqref="AM12:AT1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OBFyoxqJukC9oWpoPsoJBOn9JQhYSLvBdbdiAkPUgwWkoK/PGXePjnZSfAkb6AB7d0xdQ0jUQ2WPdC9W6gsmQ==" saltValue="wceAIwDXRkz9JliTIwNd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75" zoomScaleNormal="75" zoomScaleSheetLayoutView="55" workbookViewId="0">
      <selection activeCell="AM12" sqref="AM12:AT1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sKBgHYHE5UPvUXV6jfB4/4XfC7d6LbLp4W2URzfqMr5rvnqAF3VEI2B7PEfOn/Q9+VWgHN6FmyzWh+H7PCNKw==" saltValue="dvpYhnlu/39KZgcbYdWw0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AM12" sqref="AM12:AT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6.83</v>
      </c>
      <c r="G47" s="12">
        <v>8.06</v>
      </c>
      <c r="H47" s="12">
        <v>10.53</v>
      </c>
      <c r="I47" s="12">
        <v>13.08</v>
      </c>
      <c r="J47" s="13">
        <v>12.64</v>
      </c>
    </row>
    <row r="48" spans="2:10" ht="57.75" customHeight="1">
      <c r="B48" s="14"/>
      <c r="C48" s="1214" t="s">
        <v>4</v>
      </c>
      <c r="D48" s="1214"/>
      <c r="E48" s="1215"/>
      <c r="F48" s="15">
        <v>7.18</v>
      </c>
      <c r="G48" s="16">
        <v>5.0199999999999996</v>
      </c>
      <c r="H48" s="16">
        <v>7.86</v>
      </c>
      <c r="I48" s="16">
        <v>7.17</v>
      </c>
      <c r="J48" s="17">
        <v>6.78</v>
      </c>
    </row>
    <row r="49" spans="2:10" ht="57.75" customHeight="1" thickBot="1">
      <c r="B49" s="18"/>
      <c r="C49" s="1216" t="s">
        <v>5</v>
      </c>
      <c r="D49" s="1216"/>
      <c r="E49" s="1217"/>
      <c r="F49" s="19">
        <v>1.9</v>
      </c>
      <c r="G49" s="20" t="s">
        <v>552</v>
      </c>
      <c r="H49" s="20">
        <v>5.5</v>
      </c>
      <c r="I49" s="20">
        <v>1.42</v>
      </c>
      <c r="J49" s="21" t="s">
        <v>553</v>
      </c>
    </row>
    <row r="50" spans="2:10" ht="13.5" customHeight="1"/>
    <row r="51" spans="2:10" ht="13.5" hidden="1" customHeight="1"/>
    <row r="52" spans="2:10" ht="13.5" hidden="1" customHeight="1"/>
    <row r="53" spans="2:10" ht="13.5" hidden="1" customHeight="1"/>
  </sheetData>
  <sheetProtection algorithmName="SHA-512" hashValue="s/AUQLNr7xjJutsE5zAHtKF6IAsRWR0dOHFYf4zLtbE66rgrlaN2e/qATwmVVaXE2qse3qVGD0B4e1vvHaDmrA==" saltValue="rQpn/VDWASHCrSBc65gu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2019-10-31T06:06:37Z</cp:lastPrinted>
  <dcterms:created xsi:type="dcterms:W3CDTF">2019-02-14T01:49:26Z</dcterms:created>
  <dcterms:modified xsi:type="dcterms:W3CDTF">2019-10-31T06:07:18Z</dcterms:modified>
</cp:coreProperties>
</file>