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440" windowWidth="9705" windowHeight="5115" activeTab="0"/>
  </bookViews>
  <sheets>
    <sheet name="従業地位" sheetId="1" r:id="rId1"/>
  </sheets>
  <definedNames/>
  <calcPr fullCalcOnLoad="1"/>
</workbook>
</file>

<file path=xl/sharedStrings.xml><?xml version="1.0" encoding="utf-8"?>
<sst xmlns="http://schemas.openxmlformats.org/spreadsheetml/2006/main" count="113" uniqueCount="24">
  <si>
    <t>就業者総数</t>
  </si>
  <si>
    <t>第１次産業</t>
  </si>
  <si>
    <t>第２次産業</t>
  </si>
  <si>
    <t>第３次産業</t>
  </si>
  <si>
    <t>資料：『国勢調査』</t>
  </si>
  <si>
    <t>雇用者</t>
  </si>
  <si>
    <t>分類不能</t>
  </si>
  <si>
    <t>昭和45</t>
  </si>
  <si>
    <t>平成 2</t>
  </si>
  <si>
    <t>就業者総数</t>
  </si>
  <si>
    <t>第１次産業</t>
  </si>
  <si>
    <t>第２次産業</t>
  </si>
  <si>
    <t>第３次産業</t>
  </si>
  <si>
    <t>分類不能</t>
  </si>
  <si>
    <t>雇 人 の
ある業主</t>
  </si>
  <si>
    <t>雇 人 の
ない業主</t>
  </si>
  <si>
    <t>家　族
従業者</t>
  </si>
  <si>
    <t xml:space="preserve">－ </t>
  </si>
  <si>
    <t>総 数</t>
  </si>
  <si>
    <t>役 員</t>
  </si>
  <si>
    <t>不 詳</t>
  </si>
  <si>
    <t>　　　　　　　　区 分 
　 年</t>
  </si>
  <si>
    <t>９．産業別従業上の地位</t>
  </si>
  <si>
    <t>（単位：人、各年10月1日現在）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</si>
</sst>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#0.0"/>
    <numFmt numFmtId="178" formatCode="_ * #,##0.0_ ;_ * \-#,##0.0_ ;_ * &quot;-&quot;_ ;_ @_ "/>
    <numFmt numFmtId="179" formatCode="_ * #,##0.00_ ;_ * \-#,##0.00_ ;_ * &quot;-&quot;_ ;_ @_ "/>
    <numFmt numFmtId="180" formatCode="#,##0_);[Red]\(#,##0\)"/>
    <numFmt numFmtId="181" formatCode="#,##0.0_);[Red]\(#,##0.0\)"/>
    <numFmt numFmtId="182" formatCode="#,##0_ "/>
  </numFmts>
  <fonts count="8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11"/>
      <name val="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82" fontId="0" fillId="0" borderId="3" xfId="0" applyNumberFormat="1" applyFont="1" applyBorder="1" applyAlignment="1">
      <alignment vertical="center"/>
    </xf>
    <xf numFmtId="182" fontId="0" fillId="0" borderId="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182" fontId="0" fillId="0" borderId="5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2" fontId="0" fillId="0" borderId="6" xfId="0" applyNumberFormat="1" applyFont="1" applyBorder="1" applyAlignment="1">
      <alignment vertical="center"/>
    </xf>
    <xf numFmtId="182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8" xfId="0" applyNumberFormat="1" applyBorder="1" applyAlignment="1">
      <alignment horizontal="left" vertical="center" wrapText="1"/>
    </xf>
    <xf numFmtId="3" fontId="0" fillId="0" borderId="9" xfId="0" applyNumberForma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I3" sqref="I3"/>
    </sheetView>
  </sheetViews>
  <sheetFormatPr defaultColWidth="9.00390625" defaultRowHeight="18" customHeight="1"/>
  <cols>
    <col min="1" max="1" width="9.75390625" style="1" customWidth="1"/>
    <col min="2" max="2" width="13.75390625" style="1" customWidth="1"/>
    <col min="3" max="8" width="10.25390625" style="1" customWidth="1"/>
    <col min="9" max="9" width="8.75390625" style="1" customWidth="1"/>
    <col min="10" max="10" width="6.00390625" style="1" customWidth="1"/>
    <col min="11" max="16384" width="9.125" style="1" customWidth="1"/>
  </cols>
  <sheetData>
    <row r="1" spans="1:2" ht="24.75" customHeight="1">
      <c r="A1" s="3" t="s">
        <v>22</v>
      </c>
      <c r="B1" s="3"/>
    </row>
    <row r="2" ht="18" customHeight="1">
      <c r="I2" s="2" t="s">
        <v>23</v>
      </c>
    </row>
    <row r="3" spans="1:9" s="4" customFormat="1" ht="36" customHeight="1">
      <c r="A3" s="18" t="s">
        <v>21</v>
      </c>
      <c r="B3" s="19"/>
      <c r="C3" s="5" t="s">
        <v>18</v>
      </c>
      <c r="D3" s="5" t="s">
        <v>5</v>
      </c>
      <c r="E3" s="5" t="s">
        <v>19</v>
      </c>
      <c r="F3" s="7" t="s">
        <v>14</v>
      </c>
      <c r="G3" s="7" t="s">
        <v>15</v>
      </c>
      <c r="H3" s="7" t="s">
        <v>16</v>
      </c>
      <c r="I3" s="6" t="s">
        <v>20</v>
      </c>
    </row>
    <row r="4" spans="1:9" s="4" customFormat="1" ht="18" customHeight="1">
      <c r="A4" s="20" t="s">
        <v>7</v>
      </c>
      <c r="B4" s="5" t="s">
        <v>0</v>
      </c>
      <c r="C4" s="8">
        <f aca="true" t="shared" si="0" ref="C4:H4">SUM(C5:C8)</f>
        <v>7550</v>
      </c>
      <c r="D4" s="9">
        <f t="shared" si="0"/>
        <v>1847</v>
      </c>
      <c r="E4" s="9">
        <f t="shared" si="0"/>
        <v>56</v>
      </c>
      <c r="F4" s="9">
        <f t="shared" si="0"/>
        <v>106</v>
      </c>
      <c r="G4" s="9">
        <f t="shared" si="0"/>
        <v>2173</v>
      </c>
      <c r="H4" s="9">
        <f t="shared" si="0"/>
        <v>3368</v>
      </c>
      <c r="I4" s="10" t="s">
        <v>17</v>
      </c>
    </row>
    <row r="5" spans="1:9" s="4" customFormat="1" ht="18" customHeight="1">
      <c r="A5" s="20"/>
      <c r="B5" s="5" t="s">
        <v>1</v>
      </c>
      <c r="C5" s="11">
        <f>SUM(D5:I5)</f>
        <v>4573</v>
      </c>
      <c r="D5" s="12">
        <v>26</v>
      </c>
      <c r="E5" s="10" t="s">
        <v>17</v>
      </c>
      <c r="F5" s="12">
        <v>8</v>
      </c>
      <c r="G5" s="12">
        <v>1656</v>
      </c>
      <c r="H5" s="12">
        <v>2883</v>
      </c>
      <c r="I5" s="10" t="s">
        <v>17</v>
      </c>
    </row>
    <row r="6" spans="1:9" s="4" customFormat="1" ht="18" customHeight="1">
      <c r="A6" s="20"/>
      <c r="B6" s="5" t="s">
        <v>2</v>
      </c>
      <c r="C6" s="11">
        <f>SUM(D6:I6)</f>
        <v>1523</v>
      </c>
      <c r="D6" s="12">
        <v>1062</v>
      </c>
      <c r="E6" s="12">
        <v>23</v>
      </c>
      <c r="F6" s="12">
        <v>54</v>
      </c>
      <c r="G6" s="12">
        <v>207</v>
      </c>
      <c r="H6" s="12">
        <v>177</v>
      </c>
      <c r="I6" s="10" t="s">
        <v>17</v>
      </c>
    </row>
    <row r="7" spans="1:9" s="4" customFormat="1" ht="18" customHeight="1">
      <c r="A7" s="20"/>
      <c r="B7" s="5" t="s">
        <v>3</v>
      </c>
      <c r="C7" s="11">
        <f>SUM(D7:I7)</f>
        <v>1454</v>
      </c>
      <c r="D7" s="12">
        <v>759</v>
      </c>
      <c r="E7" s="12">
        <v>33</v>
      </c>
      <c r="F7" s="12">
        <v>44</v>
      </c>
      <c r="G7" s="12">
        <v>310</v>
      </c>
      <c r="H7" s="12">
        <v>308</v>
      </c>
      <c r="I7" s="10" t="s">
        <v>17</v>
      </c>
    </row>
    <row r="8" spans="1:9" s="4" customFormat="1" ht="18" customHeight="1">
      <c r="A8" s="20"/>
      <c r="B8" s="5" t="s">
        <v>6</v>
      </c>
      <c r="C8" s="10" t="s">
        <v>17</v>
      </c>
      <c r="D8" s="10" t="s">
        <v>17</v>
      </c>
      <c r="E8" s="10" t="s">
        <v>17</v>
      </c>
      <c r="F8" s="10" t="s">
        <v>17</v>
      </c>
      <c r="G8" s="10" t="s">
        <v>17</v>
      </c>
      <c r="H8" s="10" t="s">
        <v>17</v>
      </c>
      <c r="I8" s="10" t="s">
        <v>17</v>
      </c>
    </row>
    <row r="9" spans="1:9" s="4" customFormat="1" ht="18" customHeight="1">
      <c r="A9" s="20">
        <v>50</v>
      </c>
      <c r="B9" s="5" t="s">
        <v>0</v>
      </c>
      <c r="C9" s="11">
        <f aca="true" t="shared" si="1" ref="C9:I9">SUM(C10:C13)</f>
        <v>7370</v>
      </c>
      <c r="D9" s="12">
        <f t="shared" si="1"/>
        <v>2522</v>
      </c>
      <c r="E9" s="12">
        <f t="shared" si="1"/>
        <v>72</v>
      </c>
      <c r="F9" s="12">
        <f t="shared" si="1"/>
        <v>176</v>
      </c>
      <c r="G9" s="12">
        <f t="shared" si="1"/>
        <v>1788</v>
      </c>
      <c r="H9" s="12">
        <f t="shared" si="1"/>
        <v>2805</v>
      </c>
      <c r="I9" s="12">
        <f t="shared" si="1"/>
        <v>7</v>
      </c>
    </row>
    <row r="10" spans="1:9" s="4" customFormat="1" ht="18" customHeight="1">
      <c r="A10" s="20"/>
      <c r="B10" s="5" t="s">
        <v>1</v>
      </c>
      <c r="C10" s="11">
        <f>SUM(D10:I10)</f>
        <v>3515</v>
      </c>
      <c r="D10" s="12">
        <v>44</v>
      </c>
      <c r="E10" s="12">
        <v>1</v>
      </c>
      <c r="F10" s="12">
        <v>9</v>
      </c>
      <c r="G10" s="12">
        <v>1243</v>
      </c>
      <c r="H10" s="12">
        <v>2218</v>
      </c>
      <c r="I10" s="10" t="s">
        <v>17</v>
      </c>
    </row>
    <row r="11" spans="1:9" s="4" customFormat="1" ht="18" customHeight="1">
      <c r="A11" s="20"/>
      <c r="B11" s="5" t="s">
        <v>2</v>
      </c>
      <c r="C11" s="11">
        <f>SUM(D11:I11)</f>
        <v>2027</v>
      </c>
      <c r="D11" s="12">
        <v>1442</v>
      </c>
      <c r="E11" s="12">
        <v>31</v>
      </c>
      <c r="F11" s="12">
        <v>93</v>
      </c>
      <c r="G11" s="12">
        <v>239</v>
      </c>
      <c r="H11" s="12">
        <v>222</v>
      </c>
      <c r="I11" s="10" t="s">
        <v>17</v>
      </c>
    </row>
    <row r="12" spans="1:9" s="4" customFormat="1" ht="18" customHeight="1">
      <c r="A12" s="20"/>
      <c r="B12" s="5" t="s">
        <v>3</v>
      </c>
      <c r="C12" s="11">
        <f>SUM(D12:I12)</f>
        <v>1814</v>
      </c>
      <c r="D12" s="12">
        <v>1033</v>
      </c>
      <c r="E12" s="12">
        <v>40</v>
      </c>
      <c r="F12" s="12">
        <v>74</v>
      </c>
      <c r="G12" s="12">
        <v>305</v>
      </c>
      <c r="H12" s="12">
        <v>362</v>
      </c>
      <c r="I12" s="10" t="s">
        <v>17</v>
      </c>
    </row>
    <row r="13" spans="1:9" s="4" customFormat="1" ht="18" customHeight="1">
      <c r="A13" s="20"/>
      <c r="B13" s="5" t="s">
        <v>6</v>
      </c>
      <c r="C13" s="11">
        <f>SUM(D13:I13)</f>
        <v>14</v>
      </c>
      <c r="D13" s="12">
        <v>3</v>
      </c>
      <c r="E13" s="10" t="s">
        <v>17</v>
      </c>
      <c r="F13" s="10" t="s">
        <v>17</v>
      </c>
      <c r="G13" s="12">
        <v>1</v>
      </c>
      <c r="H13" s="12">
        <v>3</v>
      </c>
      <c r="I13" s="12">
        <v>7</v>
      </c>
    </row>
    <row r="14" spans="1:9" s="4" customFormat="1" ht="18" customHeight="1">
      <c r="A14" s="20">
        <v>55</v>
      </c>
      <c r="B14" s="5" t="s">
        <v>0</v>
      </c>
      <c r="C14" s="11">
        <f aca="true" t="shared" si="2" ref="C14:I14">SUM(C15:C18)</f>
        <v>7653</v>
      </c>
      <c r="D14" s="12">
        <f t="shared" si="2"/>
        <v>3138</v>
      </c>
      <c r="E14" s="12">
        <f t="shared" si="2"/>
        <v>100</v>
      </c>
      <c r="F14" s="12">
        <f t="shared" si="2"/>
        <v>235</v>
      </c>
      <c r="G14" s="12">
        <f t="shared" si="2"/>
        <v>1836</v>
      </c>
      <c r="H14" s="12">
        <f t="shared" si="2"/>
        <v>2341</v>
      </c>
      <c r="I14" s="12">
        <f t="shared" si="2"/>
        <v>3</v>
      </c>
    </row>
    <row r="15" spans="1:9" ht="18" customHeight="1">
      <c r="A15" s="20"/>
      <c r="B15" s="5" t="s">
        <v>1</v>
      </c>
      <c r="C15" s="11">
        <f>SUM(D15:I15)</f>
        <v>2972</v>
      </c>
      <c r="D15" s="12">
        <v>54</v>
      </c>
      <c r="E15" s="12">
        <v>1</v>
      </c>
      <c r="F15" s="12">
        <v>13</v>
      </c>
      <c r="G15" s="12">
        <v>1196</v>
      </c>
      <c r="H15" s="12">
        <v>1708</v>
      </c>
      <c r="I15" s="10" t="s">
        <v>17</v>
      </c>
    </row>
    <row r="16" spans="1:9" ht="18" customHeight="1">
      <c r="A16" s="20"/>
      <c r="B16" s="5" t="s">
        <v>2</v>
      </c>
      <c r="C16" s="11">
        <f>SUM(D16:I16)</f>
        <v>2525</v>
      </c>
      <c r="D16" s="12">
        <v>1781</v>
      </c>
      <c r="E16" s="12">
        <v>47</v>
      </c>
      <c r="F16" s="12">
        <v>137</v>
      </c>
      <c r="G16" s="12">
        <v>303</v>
      </c>
      <c r="H16" s="12">
        <v>255</v>
      </c>
      <c r="I16" s="12">
        <v>2</v>
      </c>
    </row>
    <row r="17" spans="1:9" ht="18" customHeight="1">
      <c r="A17" s="20"/>
      <c r="B17" s="5" t="s">
        <v>3</v>
      </c>
      <c r="C17" s="11">
        <f>SUM(D17:I17)</f>
        <v>2149</v>
      </c>
      <c r="D17" s="12">
        <v>1301</v>
      </c>
      <c r="E17" s="12">
        <v>52</v>
      </c>
      <c r="F17" s="12">
        <v>85</v>
      </c>
      <c r="G17" s="12">
        <v>335</v>
      </c>
      <c r="H17" s="12">
        <v>376</v>
      </c>
      <c r="I17" s="10" t="s">
        <v>17</v>
      </c>
    </row>
    <row r="18" spans="1:9" ht="18" customHeight="1">
      <c r="A18" s="20"/>
      <c r="B18" s="5" t="s">
        <v>6</v>
      </c>
      <c r="C18" s="11">
        <f>SUM(D18:I18)</f>
        <v>7</v>
      </c>
      <c r="D18" s="12">
        <v>2</v>
      </c>
      <c r="E18" s="10" t="s">
        <v>17</v>
      </c>
      <c r="F18" s="10" t="s">
        <v>17</v>
      </c>
      <c r="G18" s="12">
        <v>2</v>
      </c>
      <c r="H18" s="12">
        <v>2</v>
      </c>
      <c r="I18" s="12">
        <v>1</v>
      </c>
    </row>
    <row r="19" spans="1:9" ht="18" customHeight="1">
      <c r="A19" s="20">
        <v>60</v>
      </c>
      <c r="B19" s="5" t="s">
        <v>0</v>
      </c>
      <c r="C19" s="11">
        <f aca="true" t="shared" si="3" ref="C19:H19">SUM(C20:C23)</f>
        <v>7750</v>
      </c>
      <c r="D19" s="12">
        <f t="shared" si="3"/>
        <v>3779</v>
      </c>
      <c r="E19" s="12">
        <f t="shared" si="3"/>
        <v>165</v>
      </c>
      <c r="F19" s="12">
        <f t="shared" si="3"/>
        <v>252</v>
      </c>
      <c r="G19" s="12">
        <f t="shared" si="3"/>
        <v>1710</v>
      </c>
      <c r="H19" s="12">
        <f t="shared" si="3"/>
        <v>1844</v>
      </c>
      <c r="I19" s="10" t="s">
        <v>17</v>
      </c>
    </row>
    <row r="20" spans="1:9" ht="18" customHeight="1">
      <c r="A20" s="20"/>
      <c r="B20" s="5" t="s">
        <v>1</v>
      </c>
      <c r="C20" s="11">
        <f>SUM(D20:I20)</f>
        <v>2456</v>
      </c>
      <c r="D20" s="12">
        <v>93</v>
      </c>
      <c r="E20" s="12">
        <v>5</v>
      </c>
      <c r="F20" s="12">
        <v>12</v>
      </c>
      <c r="G20" s="12">
        <v>1069</v>
      </c>
      <c r="H20" s="12">
        <v>1277</v>
      </c>
      <c r="I20" s="10" t="s">
        <v>17</v>
      </c>
    </row>
    <row r="21" spans="1:9" ht="18" customHeight="1">
      <c r="A21" s="20"/>
      <c r="B21" s="5" t="s">
        <v>2</v>
      </c>
      <c r="C21" s="11">
        <f>SUM(D21:I21)</f>
        <v>2843</v>
      </c>
      <c r="D21" s="12">
        <v>2095</v>
      </c>
      <c r="E21" s="12">
        <v>72</v>
      </c>
      <c r="F21" s="12">
        <v>128</v>
      </c>
      <c r="G21" s="12">
        <v>313</v>
      </c>
      <c r="H21" s="12">
        <v>235</v>
      </c>
      <c r="I21" s="10" t="s">
        <v>17</v>
      </c>
    </row>
    <row r="22" spans="1:9" ht="18" customHeight="1">
      <c r="A22" s="20"/>
      <c r="B22" s="5" t="s">
        <v>3</v>
      </c>
      <c r="C22" s="11">
        <f>SUM(D22:I22)</f>
        <v>2450</v>
      </c>
      <c r="D22" s="12">
        <v>1590</v>
      </c>
      <c r="E22" s="12">
        <v>88</v>
      </c>
      <c r="F22" s="12">
        <v>112</v>
      </c>
      <c r="G22" s="12">
        <v>328</v>
      </c>
      <c r="H22" s="12">
        <v>332</v>
      </c>
      <c r="I22" s="10" t="s">
        <v>17</v>
      </c>
    </row>
    <row r="23" spans="1:9" ht="18" customHeight="1">
      <c r="A23" s="20"/>
      <c r="B23" s="5" t="s">
        <v>6</v>
      </c>
      <c r="C23" s="11">
        <f>SUM(D23:I23)</f>
        <v>1</v>
      </c>
      <c r="D23" s="12">
        <v>1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">
        <v>17</v>
      </c>
    </row>
    <row r="24" spans="1:9" ht="18" customHeight="1">
      <c r="A24" s="20" t="s">
        <v>8</v>
      </c>
      <c r="B24" s="5" t="s">
        <v>0</v>
      </c>
      <c r="C24" s="11">
        <f aca="true" t="shared" si="4" ref="C24:I24">SUM(C25:C28)</f>
        <v>7977</v>
      </c>
      <c r="D24" s="12">
        <f t="shared" si="4"/>
        <v>4248</v>
      </c>
      <c r="E24" s="12">
        <f t="shared" si="4"/>
        <v>307</v>
      </c>
      <c r="F24" s="12">
        <f t="shared" si="4"/>
        <v>291</v>
      </c>
      <c r="G24" s="12">
        <f t="shared" si="4"/>
        <v>1477</v>
      </c>
      <c r="H24" s="12">
        <f t="shared" si="4"/>
        <v>1646</v>
      </c>
      <c r="I24" s="12">
        <f t="shared" si="4"/>
        <v>8</v>
      </c>
    </row>
    <row r="25" spans="1:9" ht="18" customHeight="1">
      <c r="A25" s="20"/>
      <c r="B25" s="5" t="s">
        <v>1</v>
      </c>
      <c r="C25" s="11">
        <f>SUM(D25:I25)</f>
        <v>1887</v>
      </c>
      <c r="D25" s="12">
        <v>80</v>
      </c>
      <c r="E25" s="12">
        <v>8</v>
      </c>
      <c r="F25" s="12">
        <v>14</v>
      </c>
      <c r="G25" s="12">
        <v>769</v>
      </c>
      <c r="H25" s="12">
        <v>1012</v>
      </c>
      <c r="I25" s="12">
        <v>4</v>
      </c>
    </row>
    <row r="26" spans="1:9" ht="18" customHeight="1">
      <c r="A26" s="20"/>
      <c r="B26" s="5" t="s">
        <v>2</v>
      </c>
      <c r="C26" s="11">
        <f>SUM(D26:I26)</f>
        <v>3383</v>
      </c>
      <c r="D26" s="12">
        <f>2+477+1869</f>
        <v>2348</v>
      </c>
      <c r="E26" s="12">
        <f>75+99</f>
        <v>174</v>
      </c>
      <c r="F26" s="12">
        <f>85+71</f>
        <v>156</v>
      </c>
      <c r="G26" s="12">
        <f>185+193</f>
        <v>378</v>
      </c>
      <c r="H26" s="12">
        <f>135+188</f>
        <v>323</v>
      </c>
      <c r="I26" s="12">
        <v>4</v>
      </c>
    </row>
    <row r="27" spans="1:9" ht="18" customHeight="1">
      <c r="A27" s="20"/>
      <c r="B27" s="5" t="s">
        <v>3</v>
      </c>
      <c r="C27" s="11">
        <f>SUM(D27:I27)</f>
        <v>2701</v>
      </c>
      <c r="D27" s="12">
        <f>11+363+473+64+8+750+146</f>
        <v>1815</v>
      </c>
      <c r="E27" s="12">
        <f>29+66+3+9+18</f>
        <v>125</v>
      </c>
      <c r="F27" s="12">
        <f>12+67+42</f>
        <v>121</v>
      </c>
      <c r="G27" s="12">
        <f>30+169+6+6+118</f>
        <v>329</v>
      </c>
      <c r="H27" s="12">
        <f>13+229+69</f>
        <v>311</v>
      </c>
      <c r="I27" s="10" t="s">
        <v>17</v>
      </c>
    </row>
    <row r="28" spans="1:9" ht="18" customHeight="1">
      <c r="A28" s="20"/>
      <c r="B28" s="5" t="s">
        <v>6</v>
      </c>
      <c r="C28" s="11">
        <f>SUM(D28:I28)</f>
        <v>6</v>
      </c>
      <c r="D28" s="12">
        <v>5</v>
      </c>
      <c r="E28" s="10" t="s">
        <v>17</v>
      </c>
      <c r="F28" s="10" t="s">
        <v>17</v>
      </c>
      <c r="G28" s="12">
        <v>1</v>
      </c>
      <c r="H28" s="10" t="s">
        <v>17</v>
      </c>
      <c r="I28" s="10" t="s">
        <v>17</v>
      </c>
    </row>
    <row r="29" spans="1:9" ht="18" customHeight="1">
      <c r="A29" s="20">
        <v>7</v>
      </c>
      <c r="B29" s="5" t="s">
        <v>0</v>
      </c>
      <c r="C29" s="11">
        <f aca="true" t="shared" si="5" ref="C29:I29">SUM(C30:C33)</f>
        <v>7842</v>
      </c>
      <c r="D29" s="12">
        <f t="shared" si="5"/>
        <v>4590</v>
      </c>
      <c r="E29" s="12">
        <f t="shared" si="5"/>
        <v>409</v>
      </c>
      <c r="F29" s="12">
        <f t="shared" si="5"/>
        <v>255</v>
      </c>
      <c r="G29" s="12">
        <f t="shared" si="5"/>
        <v>1234</v>
      </c>
      <c r="H29" s="12">
        <f t="shared" si="5"/>
        <v>1352</v>
      </c>
      <c r="I29" s="12">
        <f t="shared" si="5"/>
        <v>2</v>
      </c>
    </row>
    <row r="30" spans="1:9" ht="18" customHeight="1">
      <c r="A30" s="20"/>
      <c r="B30" s="5" t="s">
        <v>1</v>
      </c>
      <c r="C30" s="11">
        <f>SUM(D30:I30)</f>
        <v>1469</v>
      </c>
      <c r="D30" s="12">
        <v>70</v>
      </c>
      <c r="E30" s="12">
        <v>8</v>
      </c>
      <c r="F30" s="12">
        <v>1</v>
      </c>
      <c r="G30" s="12">
        <v>624</v>
      </c>
      <c r="H30" s="12">
        <v>765</v>
      </c>
      <c r="I30" s="12">
        <v>1</v>
      </c>
    </row>
    <row r="31" spans="1:9" ht="18" customHeight="1">
      <c r="A31" s="20"/>
      <c r="B31" s="5" t="s">
        <v>2</v>
      </c>
      <c r="C31" s="11">
        <f>SUM(D31:I31)</f>
        <v>3282</v>
      </c>
      <c r="D31" s="12">
        <v>2348</v>
      </c>
      <c r="E31" s="12">
        <v>205</v>
      </c>
      <c r="F31" s="12">
        <v>146</v>
      </c>
      <c r="G31" s="12">
        <v>304</v>
      </c>
      <c r="H31" s="12">
        <v>278</v>
      </c>
      <c r="I31" s="12">
        <v>1</v>
      </c>
    </row>
    <row r="32" spans="1:9" ht="18" customHeight="1">
      <c r="A32" s="20"/>
      <c r="B32" s="5" t="s">
        <v>3</v>
      </c>
      <c r="C32" s="11">
        <f>SUM(D32:I32)</f>
        <v>3083</v>
      </c>
      <c r="D32" s="12">
        <v>2166</v>
      </c>
      <c r="E32" s="12">
        <v>196</v>
      </c>
      <c r="F32" s="12">
        <v>108</v>
      </c>
      <c r="G32" s="12">
        <v>304</v>
      </c>
      <c r="H32" s="12">
        <v>309</v>
      </c>
      <c r="I32" s="10" t="s">
        <v>17</v>
      </c>
    </row>
    <row r="33" spans="1:9" ht="18" customHeight="1">
      <c r="A33" s="20"/>
      <c r="B33" s="5" t="s">
        <v>6</v>
      </c>
      <c r="C33" s="11">
        <f>SUM(D33:I33)</f>
        <v>8</v>
      </c>
      <c r="D33" s="12">
        <v>6</v>
      </c>
      <c r="E33" s="10" t="s">
        <v>17</v>
      </c>
      <c r="F33" s="10" t="s">
        <v>17</v>
      </c>
      <c r="G33" s="12">
        <v>2</v>
      </c>
      <c r="H33" s="10" t="s">
        <v>17</v>
      </c>
      <c r="I33" s="10" t="s">
        <v>17</v>
      </c>
    </row>
    <row r="34" spans="1:9" ht="18" customHeight="1">
      <c r="A34" s="20">
        <v>12</v>
      </c>
      <c r="B34" s="5" t="s">
        <v>9</v>
      </c>
      <c r="C34" s="11">
        <f>SUM(C35:C38)</f>
        <v>8011</v>
      </c>
      <c r="D34" s="12">
        <f>SUM(D35:D38)</f>
        <v>5341</v>
      </c>
      <c r="E34" s="10" t="s">
        <v>17</v>
      </c>
      <c r="F34" s="10" t="s">
        <v>17</v>
      </c>
      <c r="G34" s="10" t="s">
        <v>17</v>
      </c>
      <c r="H34" s="10" t="s">
        <v>17</v>
      </c>
      <c r="I34" s="10" t="s">
        <v>17</v>
      </c>
    </row>
    <row r="35" spans="1:9" ht="18" customHeight="1">
      <c r="A35" s="20"/>
      <c r="B35" s="5" t="s">
        <v>10</v>
      </c>
      <c r="C35" s="11">
        <v>1409</v>
      </c>
      <c r="D35" s="12">
        <v>122</v>
      </c>
      <c r="E35" s="10" t="s">
        <v>17</v>
      </c>
      <c r="F35" s="10" t="s">
        <v>17</v>
      </c>
      <c r="G35" s="10" t="s">
        <v>17</v>
      </c>
      <c r="H35" s="10" t="s">
        <v>17</v>
      </c>
      <c r="I35" s="10" t="s">
        <v>17</v>
      </c>
    </row>
    <row r="36" spans="1:9" ht="18" customHeight="1">
      <c r="A36" s="20"/>
      <c r="B36" s="5" t="s">
        <v>11</v>
      </c>
      <c r="C36" s="11">
        <v>3331</v>
      </c>
      <c r="D36" s="12">
        <v>2625</v>
      </c>
      <c r="E36" s="10" t="s">
        <v>17</v>
      </c>
      <c r="F36" s="10" t="s">
        <v>17</v>
      </c>
      <c r="G36" s="10" t="s">
        <v>17</v>
      </c>
      <c r="H36" s="10" t="s">
        <v>17</v>
      </c>
      <c r="I36" s="10" t="s">
        <v>17</v>
      </c>
    </row>
    <row r="37" spans="1:9" ht="18" customHeight="1">
      <c r="A37" s="20"/>
      <c r="B37" s="5" t="s">
        <v>12</v>
      </c>
      <c r="C37" s="11">
        <v>3251</v>
      </c>
      <c r="D37" s="12">
        <v>2584</v>
      </c>
      <c r="E37" s="10" t="s">
        <v>17</v>
      </c>
      <c r="F37" s="10" t="s">
        <v>17</v>
      </c>
      <c r="G37" s="10" t="s">
        <v>17</v>
      </c>
      <c r="H37" s="10" t="s">
        <v>17</v>
      </c>
      <c r="I37" s="10" t="s">
        <v>17</v>
      </c>
    </row>
    <row r="38" spans="1:9" ht="18" customHeight="1">
      <c r="A38" s="20"/>
      <c r="B38" s="5" t="s">
        <v>13</v>
      </c>
      <c r="C38" s="13">
        <v>20</v>
      </c>
      <c r="D38" s="14">
        <v>10</v>
      </c>
      <c r="E38" s="15" t="s">
        <v>17</v>
      </c>
      <c r="F38" s="15" t="s">
        <v>17</v>
      </c>
      <c r="G38" s="15" t="s">
        <v>17</v>
      </c>
      <c r="H38" s="15" t="s">
        <v>17</v>
      </c>
      <c r="I38" s="15" t="s">
        <v>17</v>
      </c>
    </row>
    <row r="39" spans="3:9" ht="18" customHeight="1">
      <c r="C39" s="16"/>
      <c r="D39" s="16"/>
      <c r="E39" s="16"/>
      <c r="F39" s="16"/>
      <c r="G39" s="16"/>
      <c r="H39" s="16"/>
      <c r="I39" s="17" t="s">
        <v>4</v>
      </c>
    </row>
    <row r="40" ht="21.75" customHeight="1"/>
    <row r="41" ht="21.75" customHeight="1"/>
    <row r="42" ht="21.75" customHeight="1"/>
    <row r="43" ht="21.75" customHeight="1"/>
    <row r="44" ht="21.75" customHeight="1"/>
  </sheetData>
  <mergeCells count="8">
    <mergeCell ref="A19:A23"/>
    <mergeCell ref="A24:A28"/>
    <mergeCell ref="A29:A33"/>
    <mergeCell ref="A34:A38"/>
    <mergeCell ref="A3:B3"/>
    <mergeCell ref="A4:A8"/>
    <mergeCell ref="A9:A13"/>
    <mergeCell ref="A14:A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&amp;C- 29 -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2004-03-23T08:00:41Z</cp:lastPrinted>
  <dcterms:created xsi:type="dcterms:W3CDTF">2004-04-30T02:58:52Z</dcterms:created>
  <dcterms:modified xsi:type="dcterms:W3CDTF">2004-04-30T02:59:15Z</dcterms:modified>
  <cp:category/>
  <cp:version/>
  <cp:contentType/>
  <cp:contentStatus/>
</cp:coreProperties>
</file>