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3600" yWindow="-270" windowWidth="12720" windowHeight="83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CO36" i="10"/>
  <c r="AM36" i="10"/>
  <c r="C36" i="10"/>
  <c r="CO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AM34" i="10" l="1"/>
  <c r="U36" i="10"/>
  <c r="U37" i="10" s="1"/>
  <c r="BE34" i="10"/>
  <c r="BE35" i="10" s="1"/>
  <c r="BE36" i="10" s="1"/>
  <c r="BE37"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<sst xmlns="http://schemas.openxmlformats.org/spreadsheetml/2006/main" count="1098" uniqueCount="604">
  <si>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</si>
  <si>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</si>
  <si>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</si>
  <si>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</si>
  <si>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</si>
  <si>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</si>
  <si>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</si>
  <si>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</si>
  <si>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</si>
  <si>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</si>
  <si>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</si>
  <si>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</si>
  <si>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</si>
  <si>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</si>
  <si>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</si>
  <si>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</si>
  <si>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</si>
  <si>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</si>
  <si>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</si>
  <si>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</si>
  <si>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</si>
  <si>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</si>
  <si>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</si>
  <si>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</si>
  <si>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</si>
  <si>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</si>
  <si>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</si>
  <si>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</si>
  <si>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</si>
  <si>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</si>
  <si>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</si>
  <si>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</si>
  <si>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</si>
  <si>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</si>
  <si>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</si>
  <si>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</si>
  <si>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</si>
  <si>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</si>
  <si>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</si>
  <si>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</si>
  <si>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</si>
  <si>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</si>
  <si>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</si>
  <si>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</si>
  <si>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</si>
  <si>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</si>
  <si>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</si>
  <si>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</si>
  <si>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</si>
  <si>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</si>
  <si>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</si>
  <si>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</si>
  <si>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</si>
  <si>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</si>
  <si>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</si>
  <si>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</si>
  <si>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</si>
  <si>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</si>
  <si>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</si>
  <si>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</si>
  <si>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</si>
  <si>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</si>
  <si>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</si>
  <si>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</si>
  <si>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</si>
  <si>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</si>
  <si>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</si>
  <si>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</si>
  <si>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</si>
  <si>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</si>
  <si>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</si>
  <si>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</si>
  <si>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</si>
  <si>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</si>
  <si>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</si>
  <si>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</si>
  <si>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</si>
  <si>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</si>
  <si>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</si>
  <si>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</si>
  <si>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</si>
  <si>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</si>
  <si>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</si>
  <si>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</si>
  <si>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</si>
  <si>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</si>
  <si>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</si>
  <si>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</si>
  <si>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</si>
  <si>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</si>
  <si>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</si>
  <si>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</si>
  <si>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坂東市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</si>
  <si>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</si>
  <si>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</si>
  <si>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</si>
  <si>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</si>
  <si>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</si>
  <si>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</si>
  <si>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</si>
  <si>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</si>
  <si>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</si>
  <si>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</si>
  <si>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</si>
  <si>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</si>
  <si>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</si>
  <si>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</si>
  <si>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</si>
  <si>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</si>
  <si>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</si>
  <si>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</si>
  <si>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</si>
  <si>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</si>
  <si>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</si>
  <si>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</si>
  <si>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</si>
  <si>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</si>
  <si>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</si>
  <si>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</si>
  <si>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</si>
  <si>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</si>
  <si>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</si>
  <si>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</si>
  <si>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</si>
  <si>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</si>
  <si>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</si>
  <si>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</si>
  <si>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</si>
  <si>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</si>
  <si>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</si>
  <si>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</si>
  <si>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</si>
  <si>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</si>
  <si>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</si>
  <si>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</si>
  <si>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</si>
  <si>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</si>
  <si>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</si>
  <si>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</si>
  <si>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</si>
  <si>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</si>
  <si>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</si>
  <si>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</si>
  <si>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</si>
  <si>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0"/>
  </si>
  <si>
    <t>うち日本人(％)</t>
    <phoneticPr fontId="5"/>
  </si>
  <si>
    <t>-1.5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</si>
  <si>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</si>
  <si>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</si>
  <si>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</si>
  <si>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</si>
  <si>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</si>
  <si>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</si>
  <si>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</si>
  <si>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</si>
  <si>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</si>
  <si>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</si>
  <si>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</si>
  <si>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</si>
  <si>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</si>
  <si>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</si>
  <si>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</si>
  <si>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</si>
  <si>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</si>
  <si>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</si>
  <si>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</si>
  <si>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</si>
  <si>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</si>
  <si>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</si>
  <si>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</si>
  <si>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</si>
  <si>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</si>
  <si>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</si>
  <si>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</si>
  <si>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</si>
  <si>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</si>
  <si>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</si>
  <si>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</si>
  <si>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</si>
  <si>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</si>
  <si>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</si>
  <si>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</si>
  <si>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</si>
  <si>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</si>
  <si>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</si>
  <si>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</si>
  <si>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</si>
  <si>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</si>
  <si>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</si>
  <si>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</si>
  <si>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</si>
  <si>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</si>
  <si>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</si>
  <si>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</si>
  <si>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</si>
  <si>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</si>
  <si>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</si>
  <si>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</si>
  <si>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</si>
  <si>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</si>
  <si>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</si>
  <si>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</si>
  <si>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</si>
  <si>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</si>
  <si>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</si>
  <si>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</si>
  <si>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</si>
  <si>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茨城県坂東市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</si>
  <si>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</si>
  <si>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</si>
  <si>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</si>
  <si>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</si>
  <si>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</si>
  <si>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</si>
  <si>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</si>
  <si>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</si>
  <si>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</si>
  <si>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</si>
  <si>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</si>
  <si>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</si>
  <si>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</si>
  <si>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</si>
  <si>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</si>
  <si>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</si>
  <si>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</si>
  <si>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</si>
  <si>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</si>
  <si>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</si>
  <si>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</si>
  <si>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</si>
  <si>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</si>
  <si>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</si>
  <si>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</si>
  <si>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</si>
  <si>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</si>
  <si>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</si>
  <si>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</si>
  <si>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</si>
  <si>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</si>
  <si>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</si>
  <si>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</si>
  <si>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</si>
  <si>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</si>
  <si>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</si>
  <si>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</si>
  <si>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</si>
  <si>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</si>
  <si>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</si>
  <si>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</si>
  <si>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</si>
  <si>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</si>
  <si>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</si>
  <si>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</si>
  <si>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</si>
  <si>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</si>
  <si>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</si>
  <si>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</si>
  <si>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</si>
  <si>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</si>
  <si>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</si>
  <si>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</si>
  <si>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</si>
  <si>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</si>
  <si>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</si>
  <si>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</si>
  <si>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</si>
  <si>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</si>
  <si>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</si>
  <si>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</si>
  <si>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</si>
  <si>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</si>
  <si>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</si>
  <si>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</si>
  <si>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</si>
  <si>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</si>
  <si>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</si>
  <si>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</si>
  <si>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</si>
  <si>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</si>
  <si>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</si>
  <si>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</si>
  <si>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</si>
  <si>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</si>
  <si>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</si>
  <si>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</si>
  <si>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</si>
  <si>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</si>
  <si>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</si>
  <si>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</si>
  <si>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</si>
  <si>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</si>
  <si>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</si>
  <si>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</si>
  <si>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</si>
  <si>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</si>
  <si>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</si>
  <si>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</si>
  <si>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</si>
  <si>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</si>
  <si>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</si>
  <si>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</si>
  <si>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</si>
  <si>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</si>
  <si>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</si>
  <si>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</si>
  <si>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</si>
  <si>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</si>
  <si>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</si>
  <si>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</si>
  <si>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</si>
  <si>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</si>
  <si>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</si>
  <si>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</si>
  <si>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</si>
  <si>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</si>
  <si>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</si>
  <si>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</si>
  <si>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</si>
  <si>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</si>
  <si>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</si>
  <si>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</si>
  <si>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</si>
  <si>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</si>
  <si>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</si>
  <si>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</si>
  <si>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</si>
  <si>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</si>
  <si>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</si>
  <si>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</si>
  <si>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</si>
  <si>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宅地造成</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</si>
  <si>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</si>
  <si>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</si>
  <si>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</si>
  <si>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</si>
  <si>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</si>
  <si>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</si>
  <si>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</si>
  <si>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</si>
  <si>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</si>
  <si>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</si>
  <si>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</si>
  <si>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</si>
  <si>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</si>
  <si>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</si>
  <si>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</si>
  <si>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</si>
  <si>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</si>
  <si>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</si>
  <si>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</si>
  <si>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</si>
  <si>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</si>
  <si>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</si>
  <si>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</si>
  <si>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</si>
  <si>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</si>
  <si>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茨城県坂東市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</si>
  <si>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</si>
  <si>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</si>
  <si>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</si>
  <si>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</si>
  <si>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</si>
  <si>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</si>
  <si>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</si>
  <si>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</si>
  <si>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</si>
  <si>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</si>
  <si>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</si>
  <si>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</si>
  <si>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</si>
  <si>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</si>
  <si>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</si>
  <si>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</si>
  <si>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</si>
  <si>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</si>
  <si>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</si>
  <si>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</si>
  <si>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</si>
  <si>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</si>
  <si>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</si>
  <si>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</si>
  <si>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</si>
  <si>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</si>
  <si>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</si>
  <si>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</si>
  <si>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</si>
  <si>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</si>
  <si>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</si>
  <si>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</si>
  <si>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</si>
  <si>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</si>
  <si>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</si>
  <si>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</si>
  <si>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</si>
  <si>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</si>
  <si>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</si>
  <si>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</si>
  <si>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</si>
  <si>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</si>
  <si>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工業団地整備事業特別会計</t>
    <phoneticPr fontId="5"/>
  </si>
  <si>
    <t>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</si>
  <si>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</si>
  <si>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</si>
  <si>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</si>
  <si>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</si>
  <si>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</si>
  <si>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</si>
  <si>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</si>
  <si>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</si>
  <si>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</si>
  <si>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</si>
  <si>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</si>
  <si>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</si>
  <si>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</si>
  <si>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</si>
  <si>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</si>
  <si>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</si>
  <si>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</si>
  <si>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</si>
  <si>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</si>
  <si>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</si>
  <si>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</si>
  <si>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</si>
  <si>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</si>
  <si>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</si>
  <si>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</si>
  <si>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</si>
  <si>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</si>
  <si>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</si>
  <si>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</si>
  <si>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</si>
  <si>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</si>
  <si>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</si>
  <si>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</si>
  <si>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</si>
  <si>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</si>
  <si>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</si>
  <si>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</si>
  <si>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</si>
  <si>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</si>
  <si>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</si>
  <si>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</si>
  <si>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</si>
  <si>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</si>
  <si>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</si>
  <si>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</si>
  <si>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</si>
  <si>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</si>
  <si>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</si>
  <si>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</si>
  <si>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</si>
  <si>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</si>
  <si>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</si>
  <si>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</si>
  <si>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</si>
  <si>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</si>
  <si>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</si>
  <si>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</si>
  <si>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</si>
  <si>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</si>
  <si>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</si>
  <si>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</si>
  <si>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</si>
  <si>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介護事業特別会計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</si>
  <si>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</si>
  <si>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</si>
  <si>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</si>
  <si>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</si>
  <si>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</si>
  <si>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</si>
  <si>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</si>
  <si>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</si>
  <si>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</si>
  <si>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</si>
  <si>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</si>
  <si>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</si>
  <si>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</si>
  <si>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</si>
  <si>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</si>
  <si>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</si>
  <si>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</si>
  <si>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</si>
  <si>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</si>
  <si>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</si>
  <si>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</si>
  <si>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</si>
  <si>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</si>
  <si>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</si>
  <si>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</si>
  <si>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</si>
  <si>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</si>
  <si>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</si>
  <si>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</si>
  <si>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</si>
  <si>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</si>
  <si>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</si>
  <si>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</si>
  <si>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</si>
  <si>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</si>
  <si>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</si>
  <si>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</si>
  <si>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</si>
  <si>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</si>
  <si>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</si>
  <si>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</si>
  <si>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</si>
  <si>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</si>
  <si>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</si>
  <si>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</si>
  <si>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</si>
  <si>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</si>
  <si>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</si>
  <si>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</si>
  <si>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</si>
  <si>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</si>
  <si>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</si>
  <si>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</si>
  <si>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</si>
  <si>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</si>
  <si>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</si>
  <si>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</si>
  <si>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</si>
  <si>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</si>
  <si>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</si>
  <si>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</si>
  <si>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</si>
  <si>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</si>
  <si>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</si>
  <si>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</si>
  <si>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</si>
  <si>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</si>
  <si>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</si>
  <si>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</si>
  <si>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</si>
  <si>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</si>
  <si>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</si>
  <si>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</si>
  <si>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</si>
  <si>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</si>
  <si>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</si>
  <si>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</si>
  <si>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</si>
  <si>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</si>
  <si>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</si>
  <si>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</si>
  <si>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</si>
  <si>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</si>
  <si>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</si>
  <si>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</si>
  <si>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</si>
  <si>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</si>
  <si>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</si>
  <si>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1.14</t>
  </si>
  <si>
    <t>▲ 0.63</t>
  </si>
  <si>
    <t>水道事業会計</t>
  </si>
  <si>
    <t>一般会計</t>
  </si>
  <si>
    <t>国民健康保険特別会計</t>
  </si>
  <si>
    <t>介護保険特別会計</t>
  </si>
  <si>
    <t>公共下水道事業特別会計</t>
  </si>
  <si>
    <t>農業集落排水事業特別会計</t>
  </si>
  <si>
    <t>後期高齢者医療特別会計</t>
  </si>
  <si>
    <t>介護事業特別会計</t>
  </si>
  <si>
    <t>その他会計（赤字）</t>
  </si>
  <si>
    <t>その他会計（黒字）</t>
  </si>
  <si>
    <t>-</t>
    <phoneticPr fontId="2"/>
  </si>
  <si>
    <t>茨城西南地方広域市町村圏事務組合　一般会計</t>
    <rPh sb="0" eb="2">
      <t>イバラキ</t>
    </rPh>
    <rPh sb="2" eb="4">
      <t>セイナン</t>
    </rPh>
    <rPh sb="4" eb="6">
      <t>チホウ</t>
    </rPh>
    <rPh sb="6" eb="8">
      <t>コウイキ</t>
    </rPh>
    <rPh sb="8" eb="11">
      <t>シチョウソン</t>
    </rPh>
    <rPh sb="11" eb="12">
      <t>ケン</t>
    </rPh>
    <rPh sb="12" eb="14">
      <t>ジム</t>
    </rPh>
    <rPh sb="14" eb="16">
      <t>クミアイ</t>
    </rPh>
    <rPh sb="17" eb="19">
      <t>イッパン</t>
    </rPh>
    <rPh sb="19" eb="21">
      <t>カイケイ</t>
    </rPh>
    <phoneticPr fontId="22"/>
  </si>
  <si>
    <t>茨城西南地方広域市町村圏事務組合　利根老人ホーム事業特別会計</t>
    <rPh sb="17" eb="19">
      <t>トネ</t>
    </rPh>
    <rPh sb="19" eb="21">
      <t>ロウジン</t>
    </rPh>
    <rPh sb="24" eb="26">
      <t>ジギョウ</t>
    </rPh>
    <rPh sb="26" eb="28">
      <t>トクベツ</t>
    </rPh>
    <rPh sb="28" eb="30">
      <t>カイケイ</t>
    </rPh>
    <phoneticPr fontId="22"/>
  </si>
  <si>
    <t>茨城西南地方広域市町村圏事務組合　特殊湛水防除事業特別会計</t>
    <rPh sb="17" eb="19">
      <t>トクシュ</t>
    </rPh>
    <rPh sb="19" eb="21">
      <t>タンスイ</t>
    </rPh>
    <rPh sb="21" eb="23">
      <t>ボウジョ</t>
    </rPh>
    <rPh sb="23" eb="25">
      <t>ジギョウ</t>
    </rPh>
    <rPh sb="25" eb="27">
      <t>トクベツ</t>
    </rPh>
    <rPh sb="27" eb="29">
      <t>カイケイ</t>
    </rPh>
    <phoneticPr fontId="22"/>
  </si>
  <si>
    <t>清水丘診療所事務組合　国民健康保険事業</t>
    <rPh sb="11" eb="13">
      <t>コクミン</t>
    </rPh>
    <rPh sb="13" eb="15">
      <t>ケンコウ</t>
    </rPh>
    <rPh sb="15" eb="17">
      <t>ホケン</t>
    </rPh>
    <rPh sb="17" eb="19">
      <t>ジギョウ</t>
    </rPh>
    <phoneticPr fontId="22"/>
  </si>
  <si>
    <t>常総衛生組合　一般会計</t>
    <rPh sb="7" eb="9">
      <t>イッパン</t>
    </rPh>
    <rPh sb="9" eb="11">
      <t>カイケイ</t>
    </rPh>
    <phoneticPr fontId="22"/>
  </si>
  <si>
    <t>茨城県市町村総合事務組合　一般会計</t>
    <rPh sb="13" eb="15">
      <t>イッパン</t>
    </rPh>
    <rPh sb="15" eb="17">
      <t>カイケイ</t>
    </rPh>
    <phoneticPr fontId="22"/>
  </si>
  <si>
    <t>茨城県市町村総合事務組合　県民交通災害共済事業特別会計</t>
    <rPh sb="13" eb="15">
      <t>ケンミン</t>
    </rPh>
    <rPh sb="15" eb="17">
      <t>コウツウ</t>
    </rPh>
    <rPh sb="17" eb="19">
      <t>サイガイ</t>
    </rPh>
    <rPh sb="19" eb="21">
      <t>キョウサイ</t>
    </rPh>
    <rPh sb="21" eb="23">
      <t>ジギョウ</t>
    </rPh>
    <rPh sb="23" eb="25">
      <t>トクベツ</t>
    </rPh>
    <rPh sb="25" eb="27">
      <t>カイケイ</t>
    </rPh>
    <phoneticPr fontId="22"/>
  </si>
  <si>
    <t>茨城租税債権管理機構　一般会計</t>
    <rPh sb="11" eb="13">
      <t>イッパン</t>
    </rPh>
    <rPh sb="13" eb="15">
      <t>カイケイ</t>
    </rPh>
    <phoneticPr fontId="22"/>
  </si>
  <si>
    <t>さしま環境管理事務組合　一般会計</t>
    <rPh sb="12" eb="14">
      <t>イッパン</t>
    </rPh>
    <rPh sb="14" eb="16">
      <t>カイケイ</t>
    </rPh>
    <phoneticPr fontId="22"/>
  </si>
  <si>
    <t>さしま環境管理事務組合　清水丘聖地霊園管理事業特別会計</t>
    <rPh sb="12" eb="15">
      <t>シミズオカ</t>
    </rPh>
    <rPh sb="15" eb="17">
      <t>セイチ</t>
    </rPh>
    <rPh sb="17" eb="19">
      <t>レイエン</t>
    </rPh>
    <rPh sb="19" eb="21">
      <t>カンリ</t>
    </rPh>
    <rPh sb="21" eb="23">
      <t>ジギョウ</t>
    </rPh>
    <rPh sb="23" eb="25">
      <t>トクベツ</t>
    </rPh>
    <rPh sb="25" eb="27">
      <t>カイケイ</t>
    </rPh>
    <phoneticPr fontId="22"/>
  </si>
  <si>
    <t>茨城県後期高齢者医療広域連合　一般会計</t>
    <rPh sb="15" eb="17">
      <t>イッパン</t>
    </rPh>
    <rPh sb="17" eb="19">
      <t>カイケイ</t>
    </rPh>
    <phoneticPr fontId="22"/>
  </si>
  <si>
    <t>茨城県後期高齢者医療広域連合　後期高齢者医療特別会計</t>
    <rPh sb="15" eb="17">
      <t>コウキ</t>
    </rPh>
    <rPh sb="17" eb="19">
      <t>コウレイ</t>
    </rPh>
    <rPh sb="19" eb="20">
      <t>シャ</t>
    </rPh>
    <rPh sb="20" eb="22">
      <t>イリョウ</t>
    </rPh>
    <rPh sb="22" eb="24">
      <t>トクベツ</t>
    </rPh>
    <rPh sb="24" eb="26">
      <t>カイケイ</t>
    </rPh>
    <phoneticPr fontId="22"/>
  </si>
  <si>
    <t>地域振興基金</t>
    <rPh sb="0" eb="2">
      <t>チイキ</t>
    </rPh>
    <rPh sb="2" eb="4">
      <t>シンコウ</t>
    </rPh>
    <rPh sb="4" eb="6">
      <t>キキン</t>
    </rPh>
    <phoneticPr fontId="11"/>
  </si>
  <si>
    <t>地域福祉基金</t>
    <rPh sb="0" eb="2">
      <t>チイキ</t>
    </rPh>
    <rPh sb="2" eb="4">
      <t>フクシ</t>
    </rPh>
    <rPh sb="4" eb="6">
      <t>キキン</t>
    </rPh>
    <phoneticPr fontId="11"/>
  </si>
  <si>
    <t>公共施設整備基金</t>
    <rPh sb="0" eb="2">
      <t>コウキョウ</t>
    </rPh>
    <rPh sb="2" eb="4">
      <t>シセツ</t>
    </rPh>
    <rPh sb="4" eb="6">
      <t>セイビ</t>
    </rPh>
    <rPh sb="6" eb="8">
      <t>キキン</t>
    </rPh>
    <phoneticPr fontId="11"/>
  </si>
  <si>
    <t>小林孝三郎奨学金等基金</t>
    <rPh sb="0" eb="2">
      <t>コバヤシ</t>
    </rPh>
    <rPh sb="2" eb="5">
      <t>コウザブロウ</t>
    </rPh>
    <rPh sb="5" eb="8">
      <t>ショウガクキン</t>
    </rPh>
    <rPh sb="8" eb="9">
      <t>トウ</t>
    </rPh>
    <rPh sb="9" eb="11">
      <t>キキン</t>
    </rPh>
    <phoneticPr fontId="11"/>
  </si>
  <si>
    <t>-</t>
    <phoneticPr fontId="2"/>
  </si>
  <si>
    <t>坂東市土地開発公社</t>
    <rPh sb="0" eb="2">
      <t>バンドウ</t>
    </rPh>
    <rPh sb="2" eb="3">
      <t>シ</t>
    </rPh>
    <rPh sb="3" eb="5">
      <t>トチ</t>
    </rPh>
    <rPh sb="5" eb="7">
      <t>カイハツ</t>
    </rPh>
    <rPh sb="7" eb="9">
      <t>コウシャ</t>
    </rPh>
    <phoneticPr fontId="2"/>
  </si>
  <si>
    <t>岩井地域ふるさと創生事業基金</t>
    <rPh sb="0" eb="2">
      <t>イワイ</t>
    </rPh>
    <rPh sb="2" eb="4">
      <t>チイキ</t>
    </rPh>
    <rPh sb="8" eb="10">
      <t>ソウセイ</t>
    </rPh>
    <rPh sb="10" eb="12">
      <t>ジギョウ</t>
    </rPh>
    <rPh sb="12" eb="14">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</si>
  <si>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</si>
  <si>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</si>
  <si>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</si>
  <si>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</si>
  <si>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</si>
  <si>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</si>
  <si>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</si>
  <si>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</si>
  <si>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</si>
  <si>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</si>
  <si>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</si>
  <si>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</si>
  <si>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</si>
  <si>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</si>
  <si>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</si>
  <si>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</si>
  <si>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実質公債費比率</t>
    <phoneticPr fontId="5"/>
  </si>
  <si>
    <t xml:space="preserve"> </t>
    <phoneticPr fontId="5"/>
  </si>
  <si>
    <r>
      <t>　</t>
    </r>
    <r>
      <rPr>
        <sz val="11"/>
        <rFont val="ＭＳ Ｐゴシック"/>
        <family val="3"/>
        <charset val="128"/>
      </rPr>
      <t>施設の老朽化が進んでいるため有形固定資産減価償却率は類似団体内平均値を5.7ポイント上回っている。また、将来負担比率も類似団体内平均値を56.1ポイント上回っている。今後、公共施設の改修や更新によって有形固定資産減価償却率の上昇は抑えられるものの、将来負担比率の更なる上昇が見込まれるため、交付税措置のある有利な地方債を活用しながら、公共施設等総合管理計画に基づいた計画的な施設管理を進めていく必要がある。</t>
    </r>
    <rPh sb="1" eb="3">
      <t>シセツ</t>
    </rPh>
    <rPh sb="4" eb="7">
      <t>ロウキュウカ</t>
    </rPh>
    <rPh sb="8" eb="9">
      <t>スス</t>
    </rPh>
    <rPh sb="15" eb="17">
      <t>ユウケイ</t>
    </rPh>
    <rPh sb="17" eb="19">
      <t>コテイ</t>
    </rPh>
    <rPh sb="19" eb="21">
      <t>シサン</t>
    </rPh>
    <rPh sb="21" eb="23">
      <t>ゲンカ</t>
    </rPh>
    <rPh sb="23" eb="25">
      <t>ショウキャク</t>
    </rPh>
    <rPh sb="25" eb="26">
      <t>リツ</t>
    </rPh>
    <rPh sb="27" eb="29">
      <t>ルイジ</t>
    </rPh>
    <rPh sb="29" eb="31">
      <t>ダンタイ</t>
    </rPh>
    <rPh sb="31" eb="32">
      <t>ナイ</t>
    </rPh>
    <rPh sb="32" eb="34">
      <t>ヘイキン</t>
    </rPh>
    <rPh sb="34" eb="35">
      <t>アタイ</t>
    </rPh>
    <rPh sb="43" eb="45">
      <t>ウワマワ</t>
    </rPh>
    <rPh sb="53" eb="55">
      <t>ショウライ</t>
    </rPh>
    <rPh sb="55" eb="57">
      <t>フタン</t>
    </rPh>
    <rPh sb="57" eb="59">
      <t>ヒリツ</t>
    </rPh>
    <rPh sb="60" eb="62">
      <t>ルイジ</t>
    </rPh>
    <rPh sb="62" eb="64">
      <t>ダンタイ</t>
    </rPh>
    <rPh sb="64" eb="65">
      <t>ナイ</t>
    </rPh>
    <rPh sb="65" eb="68">
      <t>ヘイキンチ</t>
    </rPh>
    <rPh sb="77" eb="79">
      <t>ウワマワ</t>
    </rPh>
    <rPh sb="84" eb="86">
      <t>コンゴ</t>
    </rPh>
    <rPh sb="87" eb="89">
      <t>コウキョウ</t>
    </rPh>
    <rPh sb="89" eb="91">
      <t>シセツ</t>
    </rPh>
    <rPh sb="92" eb="94">
      <t>カイシュウ</t>
    </rPh>
    <rPh sb="95" eb="97">
      <t>コウシン</t>
    </rPh>
    <rPh sb="101" eb="103">
      <t>ユウケイ</t>
    </rPh>
    <rPh sb="103" eb="105">
      <t>コテイ</t>
    </rPh>
    <rPh sb="105" eb="107">
      <t>シサン</t>
    </rPh>
    <rPh sb="107" eb="109">
      <t>ゲンカ</t>
    </rPh>
    <rPh sb="109" eb="111">
      <t>ショウキャク</t>
    </rPh>
    <rPh sb="111" eb="112">
      <t>リツ</t>
    </rPh>
    <rPh sb="113" eb="115">
      <t>ジョウショウ</t>
    </rPh>
    <rPh sb="116" eb="117">
      <t>オサ</t>
    </rPh>
    <rPh sb="125" eb="127">
      <t>ショウライ</t>
    </rPh>
    <rPh sb="127" eb="129">
      <t>フタン</t>
    </rPh>
    <rPh sb="129" eb="131">
      <t>ヒリツ</t>
    </rPh>
    <rPh sb="132" eb="133">
      <t>サラ</t>
    </rPh>
    <rPh sb="135" eb="137">
      <t>ジョウショウ</t>
    </rPh>
    <rPh sb="138" eb="140">
      <t>ミコ</t>
    </rPh>
    <rPh sb="146" eb="149">
      <t>コウフゼイ</t>
    </rPh>
    <rPh sb="149" eb="151">
      <t>ソチ</t>
    </rPh>
    <rPh sb="154" eb="156">
      <t>ユウリ</t>
    </rPh>
    <rPh sb="157" eb="160">
      <t>チホウサイ</t>
    </rPh>
    <rPh sb="161" eb="163">
      <t>カツヨウ</t>
    </rPh>
    <rPh sb="168" eb="170">
      <t>コウキョウ</t>
    </rPh>
    <rPh sb="170" eb="172">
      <t>シセツ</t>
    </rPh>
    <rPh sb="172" eb="173">
      <t>トウ</t>
    </rPh>
    <rPh sb="173" eb="175">
      <t>ソウゴウ</t>
    </rPh>
    <rPh sb="175" eb="177">
      <t>カンリ</t>
    </rPh>
    <rPh sb="177" eb="179">
      <t>ケイカク</t>
    </rPh>
    <rPh sb="180" eb="181">
      <t>モト</t>
    </rPh>
    <rPh sb="184" eb="187">
      <t>ケイカクテキ</t>
    </rPh>
    <rPh sb="188" eb="190">
      <t>シセツ</t>
    </rPh>
    <rPh sb="190" eb="192">
      <t>カンリ</t>
    </rPh>
    <rPh sb="193" eb="194">
      <t>スス</t>
    </rPh>
    <rPh sb="198" eb="200">
      <t>ヒツヨウ</t>
    </rPh>
    <phoneticPr fontId="5"/>
  </si>
  <si>
    <t>　実質公債費比率は横ばいであるが、将来負担比率は上昇傾向にある。また、実質公債費比率は類似団体と同率にあるが、将来負担比率は類似団体と比較して高い水準にある。将来負担比率は、平成28年度に大きく上昇しており、その主な要因としては、本庁舎の建替え事業に際し、約28.6億円の地方債を発行したことが考えられる。平成25年度から行っている本庁舎の建替え事業に係る地方債の償還は平成30年度から始まり、実質公債費比率が上昇していくことが考えられるため、今後は年度ごとに起債額が償還額を上回らないようにする等、これまで以上に公債費の適正化に取り組んでいく。</t>
    <rPh sb="9" eb="10">
      <t>ヨコ</t>
    </rPh>
    <rPh sb="48" eb="50">
      <t>ドウリツ</t>
    </rPh>
    <rPh sb="222" eb="224">
      <t>コンゴ</t>
    </rPh>
    <rPh sb="225" eb="227">
      <t>ネンド</t>
    </rPh>
    <rPh sb="230" eb="232">
      <t>キサイ</t>
    </rPh>
    <rPh sb="232" eb="233">
      <t>ガク</t>
    </rPh>
    <rPh sb="234" eb="236">
      <t>ショウカン</t>
    </rPh>
    <rPh sb="236" eb="237">
      <t>ガク</t>
    </rPh>
    <rPh sb="238" eb="240">
      <t>ウワマワ</t>
    </rPh>
    <rPh sb="248" eb="249">
      <t>トウ</t>
    </rPh>
    <rPh sb="254" eb="256">
      <t>イジョウ</t>
    </rPh>
    <rPh sb="257" eb="260">
      <t>コウサイヒ</t>
    </rPh>
    <rPh sb="261" eb="264">
      <t>テキセイカ</t>
    </rPh>
    <rPh sb="265" eb="266">
      <t>ト</t>
    </rPh>
    <rPh sb="267" eb="268">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</si>
</sst>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69560</c:v>
                </c:pt>
                <c:pt idx="1">
                  <c:v>65988</c:v>
                </c:pt>
                <c:pt idx="2">
                  <c:v>77507</c:v>
                </c:pt>
                <c:pt idx="3">
                  <c:v>86564</c:v>
                </c:pt>
                <c:pt idx="4">
                  <c:v>62698</c:v>
                </c:pt>
              </c:numCache>
            </c:numRef>
          </c:val>
          <c:smooth val="0"/>
          <c:extLst xmlns:c16r2="http://schemas.microsoft.com/office/drawing/2015/06/chart">
            <c:ext xmlns:c16="http://schemas.microsoft.com/office/drawing/2014/chart" uri="{C3380CC4-5D6E-409C-BE32-E72D297353CC}">
              <c16:uniqueId val="{00000000-4D8C-439C-83F8-B001ED70D90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79735</c:v>
                </c:pt>
                <c:pt idx="1">
                  <c:v>78173</c:v>
                </c:pt>
                <c:pt idx="2">
                  <c:v>85231</c:v>
                </c:pt>
                <c:pt idx="3">
                  <c:v>132576</c:v>
                </c:pt>
                <c:pt idx="4">
                  <c:v>64450</c:v>
                </c:pt>
              </c:numCache>
            </c:numRef>
          </c:val>
          <c:smooth val="0"/>
          <c:extLst xmlns:c16r2="http://schemas.microsoft.com/office/drawing/2015/06/chart">
            <c:ext xmlns:c16="http://schemas.microsoft.com/office/drawing/2014/chart" uri="{C3380CC4-5D6E-409C-BE32-E72D297353CC}">
              <c16:uniqueId val="{00000001-4D8C-439C-83F8-B001ED70D90F}"/>
            </c:ext>
          </c:extLst>
        </c:ser>
        <c:dLbls>
          <c:showLegendKey val="0"/>
          <c:showVal val="0"/>
          <c:showCatName val="0"/>
          <c:showSerName val="0"/>
          <c:showPercent val="0"/>
          <c:showBubbleSize val="0"/>
        </c:dLbls>
        <c:marker val="1"/>
        <c:smooth val="0"/>
        <c:axId val="190537728"/>
        <c:axId val="190539648"/>
      </c:lineChart>
      <c:catAx>
        <c:axId val="1905377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539648"/>
        <c:crosses val="autoZero"/>
        <c:auto val="1"/>
        <c:lblAlgn val="ctr"/>
        <c:lblOffset val="100"/>
        <c:tickLblSkip val="1"/>
        <c:tickMarkSkip val="1"/>
        <c:noMultiLvlLbl val="0"/>
      </c:catAx>
      <c:valAx>
        <c:axId val="1905396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5377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7.18</c:v>
                </c:pt>
                <c:pt idx="1">
                  <c:v>5.0199999999999996</c:v>
                </c:pt>
                <c:pt idx="2">
                  <c:v>7.86</c:v>
                </c:pt>
                <c:pt idx="3">
                  <c:v>7.17</c:v>
                </c:pt>
                <c:pt idx="4">
                  <c:v>6.78</c:v>
                </c:pt>
              </c:numCache>
            </c:numRef>
          </c:val>
          <c:extLst xmlns:c16r2="http://schemas.microsoft.com/office/drawing/2015/06/chart">
            <c:ext xmlns:c16="http://schemas.microsoft.com/office/drawing/2014/chart" uri="{C3380CC4-5D6E-409C-BE32-E72D297353CC}">
              <c16:uniqueId val="{00000000-7005-4EAA-AA9D-7C63874833A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6.83</c:v>
                </c:pt>
                <c:pt idx="1">
                  <c:v>8.06</c:v>
                </c:pt>
                <c:pt idx="2">
                  <c:v>10.53</c:v>
                </c:pt>
                <c:pt idx="3">
                  <c:v>13.08</c:v>
                </c:pt>
                <c:pt idx="4">
                  <c:v>12.64</c:v>
                </c:pt>
              </c:numCache>
            </c:numRef>
          </c:val>
          <c:extLst xmlns:c16r2="http://schemas.microsoft.com/office/drawing/2015/06/chart">
            <c:ext xmlns:c16="http://schemas.microsoft.com/office/drawing/2014/chart" uri="{C3380CC4-5D6E-409C-BE32-E72D297353CC}">
              <c16:uniqueId val="{00000001-7005-4EAA-AA9D-7C63874833A5}"/>
            </c:ext>
          </c:extLst>
        </c:ser>
        <c:dLbls>
          <c:showLegendKey val="0"/>
          <c:showVal val="0"/>
          <c:showCatName val="0"/>
          <c:showSerName val="0"/>
          <c:showPercent val="0"/>
          <c:showBubbleSize val="0"/>
        </c:dLbls>
        <c:gapWidth val="250"/>
        <c:overlap val="100"/>
        <c:axId val="1378560"/>
        <c:axId val="13889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1.9</c:v>
                </c:pt>
                <c:pt idx="1">
                  <c:v>-1.1399999999999999</c:v>
                </c:pt>
                <c:pt idx="2">
                  <c:v>5.5</c:v>
                </c:pt>
                <c:pt idx="3">
                  <c:v>1.42</c:v>
                </c:pt>
                <c:pt idx="4">
                  <c:v>-0.63</c:v>
                </c:pt>
              </c:numCache>
            </c:numRef>
          </c:val>
          <c:smooth val="0"/>
          <c:extLst xmlns:c16r2="http://schemas.microsoft.com/office/drawing/2015/06/chart">
            <c:ext xmlns:c16="http://schemas.microsoft.com/office/drawing/2014/chart" uri="{C3380CC4-5D6E-409C-BE32-E72D297353CC}">
              <c16:uniqueId val="{00000002-7005-4EAA-AA9D-7C63874833A5}"/>
            </c:ext>
          </c:extLst>
        </c:ser>
        <c:dLbls>
          <c:showLegendKey val="0"/>
          <c:showVal val="0"/>
          <c:showCatName val="0"/>
          <c:showSerName val="0"/>
          <c:showPercent val="0"/>
          <c:showBubbleSize val="0"/>
        </c:dLbls>
        <c:marker val="1"/>
        <c:smooth val="0"/>
        <c:axId val="1378560"/>
        <c:axId val="1388928"/>
      </c:lineChart>
      <c:catAx>
        <c:axId val="1378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88928"/>
        <c:crosses val="autoZero"/>
        <c:auto val="1"/>
        <c:lblAlgn val="ctr"/>
        <c:lblOffset val="100"/>
        <c:tickLblSkip val="1"/>
        <c:tickMarkSkip val="1"/>
        <c:noMultiLvlLbl val="0"/>
      </c:catAx>
      <c:valAx>
        <c:axId val="1388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8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2B47-4D10-8185-6F8A15EE512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B47-4D10-8185-6F8A15EE5125}"/>
            </c:ext>
          </c:extLst>
        </c:ser>
        <c:ser>
          <c:idx val="2"/>
          <c:order val="2"/>
          <c:tx>
            <c:strRef>
              <c:f>データシート!$A$29</c:f>
              <c:strCache>
                <c:ptCount val="1"/>
                <c:pt idx="0">
                  <c:v>介護事業特別会計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2B47-4D10-8185-6F8A15EE512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0.02</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3-2B47-4D10-8185-6F8A15EE5125}"/>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0.06</c:v>
                </c:pt>
                <c:pt idx="2">
                  <c:v>#N/A</c:v>
                </c:pt>
                <c:pt idx="3">
                  <c:v>0.05</c:v>
                </c:pt>
                <c:pt idx="4">
                  <c:v>#N/A</c:v>
                </c:pt>
                <c:pt idx="5">
                  <c:v>0.05</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4-2B47-4D10-8185-6F8A15EE5125}"/>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0.28999999999999998</c:v>
                </c:pt>
                <c:pt idx="2">
                  <c:v>#N/A</c:v>
                </c:pt>
                <c:pt idx="3">
                  <c:v>0.26</c:v>
                </c:pt>
                <c:pt idx="4">
                  <c:v>#N/A</c:v>
                </c:pt>
                <c:pt idx="5">
                  <c:v>0.37</c:v>
                </c:pt>
                <c:pt idx="6">
                  <c:v>#N/A</c:v>
                </c:pt>
                <c:pt idx="7">
                  <c:v>0.31</c:v>
                </c:pt>
                <c:pt idx="8">
                  <c:v>#N/A</c:v>
                </c:pt>
                <c:pt idx="9">
                  <c:v>0.54</c:v>
                </c:pt>
              </c:numCache>
            </c:numRef>
          </c:val>
          <c:extLst xmlns:c16r2="http://schemas.microsoft.com/office/drawing/2015/06/chart">
            <c:ext xmlns:c16="http://schemas.microsoft.com/office/drawing/2014/chart" uri="{C3380CC4-5D6E-409C-BE32-E72D297353CC}">
              <c16:uniqueId val="{00000005-2B47-4D10-8185-6F8A15EE512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0.08</c:v>
                </c:pt>
                <c:pt idx="2">
                  <c:v>#N/A</c:v>
                </c:pt>
                <c:pt idx="3">
                  <c:v>0.19</c:v>
                </c:pt>
                <c:pt idx="4">
                  <c:v>#N/A</c:v>
                </c:pt>
                <c:pt idx="5">
                  <c:v>0.59</c:v>
                </c:pt>
                <c:pt idx="6">
                  <c:v>#N/A</c:v>
                </c:pt>
                <c:pt idx="7">
                  <c:v>0.86</c:v>
                </c:pt>
                <c:pt idx="8">
                  <c:v>#N/A</c:v>
                </c:pt>
                <c:pt idx="9">
                  <c:v>0.83</c:v>
                </c:pt>
              </c:numCache>
            </c:numRef>
          </c:val>
          <c:extLst xmlns:c16r2="http://schemas.microsoft.com/office/drawing/2015/06/chart">
            <c:ext xmlns:c16="http://schemas.microsoft.com/office/drawing/2014/chart" uri="{C3380CC4-5D6E-409C-BE32-E72D297353CC}">
              <c16:uniqueId val="{00000006-2B47-4D10-8185-6F8A15EE512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2.21</c:v>
                </c:pt>
                <c:pt idx="2">
                  <c:v>#N/A</c:v>
                </c:pt>
                <c:pt idx="3">
                  <c:v>4.34</c:v>
                </c:pt>
                <c:pt idx="4">
                  <c:v>#N/A</c:v>
                </c:pt>
                <c:pt idx="5">
                  <c:v>2.61</c:v>
                </c:pt>
                <c:pt idx="6">
                  <c:v>#N/A</c:v>
                </c:pt>
                <c:pt idx="7">
                  <c:v>4.01</c:v>
                </c:pt>
                <c:pt idx="8">
                  <c:v>#N/A</c:v>
                </c:pt>
                <c:pt idx="9">
                  <c:v>2.66</c:v>
                </c:pt>
              </c:numCache>
            </c:numRef>
          </c:val>
          <c:extLst xmlns:c16r2="http://schemas.microsoft.com/office/drawing/2015/06/chart">
            <c:ext xmlns:c16="http://schemas.microsoft.com/office/drawing/2014/chart" uri="{C3380CC4-5D6E-409C-BE32-E72D297353CC}">
              <c16:uniqueId val="{00000007-2B47-4D10-8185-6F8A15EE512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7.18</c:v>
                </c:pt>
                <c:pt idx="2">
                  <c:v>#N/A</c:v>
                </c:pt>
                <c:pt idx="3">
                  <c:v>5.0199999999999996</c:v>
                </c:pt>
                <c:pt idx="4">
                  <c:v>#N/A</c:v>
                </c:pt>
                <c:pt idx="5">
                  <c:v>7.86</c:v>
                </c:pt>
                <c:pt idx="6">
                  <c:v>#N/A</c:v>
                </c:pt>
                <c:pt idx="7">
                  <c:v>7.17</c:v>
                </c:pt>
                <c:pt idx="8">
                  <c:v>#N/A</c:v>
                </c:pt>
                <c:pt idx="9">
                  <c:v>6.77</c:v>
                </c:pt>
              </c:numCache>
            </c:numRef>
          </c:val>
          <c:extLst xmlns:c16r2="http://schemas.microsoft.com/office/drawing/2015/06/chart">
            <c:ext xmlns:c16="http://schemas.microsoft.com/office/drawing/2014/chart" uri="{C3380CC4-5D6E-409C-BE32-E72D297353CC}">
              <c16:uniqueId val="{00000008-2B47-4D10-8185-6F8A15EE512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20.54</c:v>
                </c:pt>
                <c:pt idx="2">
                  <c:v>#N/A</c:v>
                </c:pt>
                <c:pt idx="3">
                  <c:v>21.44</c:v>
                </c:pt>
                <c:pt idx="4">
                  <c:v>#N/A</c:v>
                </c:pt>
                <c:pt idx="5">
                  <c:v>22.22</c:v>
                </c:pt>
                <c:pt idx="6">
                  <c:v>#N/A</c:v>
                </c:pt>
                <c:pt idx="7">
                  <c:v>23.48</c:v>
                </c:pt>
                <c:pt idx="8">
                  <c:v>#N/A</c:v>
                </c:pt>
                <c:pt idx="9">
                  <c:v>23.48</c:v>
                </c:pt>
              </c:numCache>
            </c:numRef>
          </c:val>
          <c:extLst xmlns:c16r2="http://schemas.microsoft.com/office/drawing/2015/06/chart">
            <c:ext xmlns:c16="http://schemas.microsoft.com/office/drawing/2014/chart" uri="{C3380CC4-5D6E-409C-BE32-E72D297353CC}">
              <c16:uniqueId val="{00000009-2B47-4D10-8185-6F8A15EE5125}"/>
            </c:ext>
          </c:extLst>
        </c:ser>
        <c:dLbls>
          <c:showLegendKey val="0"/>
          <c:showVal val="0"/>
          <c:showCatName val="0"/>
          <c:showSerName val="0"/>
          <c:showPercent val="0"/>
          <c:showBubbleSize val="0"/>
        </c:dLbls>
        <c:gapWidth val="150"/>
        <c:overlap val="100"/>
        <c:axId val="199750016"/>
        <c:axId val="199751552"/>
      </c:barChart>
      <c:catAx>
        <c:axId val="199750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9751552"/>
        <c:crosses val="autoZero"/>
        <c:auto val="1"/>
        <c:lblAlgn val="ctr"/>
        <c:lblOffset val="100"/>
        <c:tickLblSkip val="1"/>
        <c:tickMarkSkip val="1"/>
        <c:noMultiLvlLbl val="0"/>
      </c:catAx>
      <c:valAx>
        <c:axId val="199751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750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2215</c:v>
                </c:pt>
                <c:pt idx="5">
                  <c:v>2259</c:v>
                </c:pt>
                <c:pt idx="8">
                  <c:v>2221</c:v>
                </c:pt>
                <c:pt idx="11">
                  <c:v>2257</c:v>
                </c:pt>
                <c:pt idx="14">
                  <c:v>2295</c:v>
                </c:pt>
              </c:numCache>
            </c:numRef>
          </c:val>
          <c:extLst xmlns:c16r2="http://schemas.microsoft.com/office/drawing/2015/06/chart">
            <c:ext xmlns:c16="http://schemas.microsoft.com/office/drawing/2014/chart" uri="{C3380CC4-5D6E-409C-BE32-E72D297353CC}">
              <c16:uniqueId val="{00000000-84D8-4F36-AA1D-B381EA4242B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4D8-4F36-AA1D-B381EA4242B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113</c:v>
                </c:pt>
                <c:pt idx="3">
                  <c:v>97</c:v>
                </c:pt>
                <c:pt idx="6">
                  <c:v>83</c:v>
                </c:pt>
                <c:pt idx="9">
                  <c:v>63</c:v>
                </c:pt>
                <c:pt idx="12">
                  <c:v>50</c:v>
                </c:pt>
              </c:numCache>
            </c:numRef>
          </c:val>
          <c:extLst xmlns:c16r2="http://schemas.microsoft.com/office/drawing/2015/06/chart">
            <c:ext xmlns:c16="http://schemas.microsoft.com/office/drawing/2014/chart" uri="{C3380CC4-5D6E-409C-BE32-E72D297353CC}">
              <c16:uniqueId val="{00000002-84D8-4F36-AA1D-B381EA4242B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224</c:v>
                </c:pt>
                <c:pt idx="3">
                  <c:v>213</c:v>
                </c:pt>
                <c:pt idx="6">
                  <c:v>211</c:v>
                </c:pt>
                <c:pt idx="9">
                  <c:v>224</c:v>
                </c:pt>
                <c:pt idx="12">
                  <c:v>228</c:v>
                </c:pt>
              </c:numCache>
            </c:numRef>
          </c:val>
          <c:extLst xmlns:c16r2="http://schemas.microsoft.com/office/drawing/2015/06/chart">
            <c:ext xmlns:c16="http://schemas.microsoft.com/office/drawing/2014/chart" uri="{C3380CC4-5D6E-409C-BE32-E72D297353CC}">
              <c16:uniqueId val="{00000003-84D8-4F36-AA1D-B381EA4242B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789</c:v>
                </c:pt>
                <c:pt idx="3">
                  <c:v>791</c:v>
                </c:pt>
                <c:pt idx="6">
                  <c:v>780</c:v>
                </c:pt>
                <c:pt idx="9">
                  <c:v>761</c:v>
                </c:pt>
                <c:pt idx="12">
                  <c:v>778</c:v>
                </c:pt>
              </c:numCache>
            </c:numRef>
          </c:val>
          <c:extLst xmlns:c16r2="http://schemas.microsoft.com/office/drawing/2015/06/chart">
            <c:ext xmlns:c16="http://schemas.microsoft.com/office/drawing/2014/chart" uri="{C3380CC4-5D6E-409C-BE32-E72D297353CC}">
              <c16:uniqueId val="{00000004-84D8-4F36-AA1D-B381EA4242B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4D8-4F36-AA1D-B381EA4242B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4D8-4F36-AA1D-B381EA4242B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1915</c:v>
                </c:pt>
                <c:pt idx="3">
                  <c:v>1933</c:v>
                </c:pt>
                <c:pt idx="6">
                  <c:v>1940</c:v>
                </c:pt>
                <c:pt idx="9">
                  <c:v>1988</c:v>
                </c:pt>
                <c:pt idx="12">
                  <c:v>2021</c:v>
                </c:pt>
              </c:numCache>
            </c:numRef>
          </c:val>
          <c:extLst xmlns:c16r2="http://schemas.microsoft.com/office/drawing/2015/06/chart">
            <c:ext xmlns:c16="http://schemas.microsoft.com/office/drawing/2014/chart" uri="{C3380CC4-5D6E-409C-BE32-E72D297353CC}">
              <c16:uniqueId val="{00000007-84D8-4F36-AA1D-B381EA4242B0}"/>
            </c:ext>
          </c:extLst>
        </c:ser>
        <c:dLbls>
          <c:showLegendKey val="0"/>
          <c:showVal val="0"/>
          <c:showCatName val="0"/>
          <c:showSerName val="0"/>
          <c:showPercent val="0"/>
          <c:showBubbleSize val="0"/>
        </c:dLbls>
        <c:gapWidth val="100"/>
        <c:overlap val="100"/>
        <c:axId val="182893952"/>
        <c:axId val="182908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826</c:v>
                </c:pt>
                <c:pt idx="2">
                  <c:v>#N/A</c:v>
                </c:pt>
                <c:pt idx="3">
                  <c:v>#N/A</c:v>
                </c:pt>
                <c:pt idx="4">
                  <c:v>775</c:v>
                </c:pt>
                <c:pt idx="5">
                  <c:v>#N/A</c:v>
                </c:pt>
                <c:pt idx="6">
                  <c:v>#N/A</c:v>
                </c:pt>
                <c:pt idx="7">
                  <c:v>793</c:v>
                </c:pt>
                <c:pt idx="8">
                  <c:v>#N/A</c:v>
                </c:pt>
                <c:pt idx="9">
                  <c:v>#N/A</c:v>
                </c:pt>
                <c:pt idx="10">
                  <c:v>779</c:v>
                </c:pt>
                <c:pt idx="11">
                  <c:v>#N/A</c:v>
                </c:pt>
                <c:pt idx="12">
                  <c:v>#N/A</c:v>
                </c:pt>
                <c:pt idx="13">
                  <c:v>782</c:v>
                </c:pt>
                <c:pt idx="14">
                  <c:v>#N/A</c:v>
                </c:pt>
              </c:numCache>
            </c:numRef>
          </c:val>
          <c:smooth val="0"/>
          <c:extLst xmlns:c16r2="http://schemas.microsoft.com/office/drawing/2015/06/chart">
            <c:ext xmlns:c16="http://schemas.microsoft.com/office/drawing/2014/chart" uri="{C3380CC4-5D6E-409C-BE32-E72D297353CC}">
              <c16:uniqueId val="{00000008-84D8-4F36-AA1D-B381EA4242B0}"/>
            </c:ext>
          </c:extLst>
        </c:ser>
        <c:dLbls>
          <c:showLegendKey val="0"/>
          <c:showVal val="0"/>
          <c:showCatName val="0"/>
          <c:showSerName val="0"/>
          <c:showPercent val="0"/>
          <c:showBubbleSize val="0"/>
        </c:dLbls>
        <c:marker val="1"/>
        <c:smooth val="0"/>
        <c:axId val="182893952"/>
        <c:axId val="182908416"/>
      </c:lineChart>
      <c:catAx>
        <c:axId val="182893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2908416"/>
        <c:crosses val="autoZero"/>
        <c:auto val="1"/>
        <c:lblAlgn val="ctr"/>
        <c:lblOffset val="100"/>
        <c:tickLblSkip val="1"/>
        <c:tickMarkSkip val="1"/>
        <c:noMultiLvlLbl val="0"/>
      </c:catAx>
      <c:valAx>
        <c:axId val="182908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893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22793</c:v>
                </c:pt>
                <c:pt idx="5">
                  <c:v>24103</c:v>
                </c:pt>
                <c:pt idx="8">
                  <c:v>26193</c:v>
                </c:pt>
                <c:pt idx="11">
                  <c:v>27353</c:v>
                </c:pt>
                <c:pt idx="14">
                  <c:v>26638</c:v>
                </c:pt>
              </c:numCache>
            </c:numRef>
          </c:val>
          <c:extLst xmlns:c16r2="http://schemas.microsoft.com/office/drawing/2015/06/chart">
            <c:ext xmlns:c16="http://schemas.microsoft.com/office/drawing/2014/chart" uri="{C3380CC4-5D6E-409C-BE32-E72D297353CC}">
              <c16:uniqueId val="{00000000-BF0B-4330-8894-12B0F331C9C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2981</c:v>
                </c:pt>
                <c:pt idx="5">
                  <c:v>2607</c:v>
                </c:pt>
                <c:pt idx="8">
                  <c:v>2758</c:v>
                </c:pt>
                <c:pt idx="11">
                  <c:v>2980</c:v>
                </c:pt>
                <c:pt idx="14">
                  <c:v>3279</c:v>
                </c:pt>
              </c:numCache>
            </c:numRef>
          </c:val>
          <c:extLst xmlns:c16r2="http://schemas.microsoft.com/office/drawing/2015/06/chart">
            <c:ext xmlns:c16="http://schemas.microsoft.com/office/drawing/2014/chart" uri="{C3380CC4-5D6E-409C-BE32-E72D297353CC}">
              <c16:uniqueId val="{00000001-BF0B-4330-8894-12B0F331C9C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4175</c:v>
                </c:pt>
                <c:pt idx="5">
                  <c:v>4083</c:v>
                </c:pt>
                <c:pt idx="8">
                  <c:v>3775</c:v>
                </c:pt>
                <c:pt idx="11">
                  <c:v>3897</c:v>
                </c:pt>
                <c:pt idx="14">
                  <c:v>4543</c:v>
                </c:pt>
              </c:numCache>
            </c:numRef>
          </c:val>
          <c:extLst xmlns:c16r2="http://schemas.microsoft.com/office/drawing/2015/06/chart">
            <c:ext xmlns:c16="http://schemas.microsoft.com/office/drawing/2014/chart" uri="{C3380CC4-5D6E-409C-BE32-E72D297353CC}">
              <c16:uniqueId val="{00000002-BF0B-4330-8894-12B0F331C9C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F0B-4330-8894-12B0F331C9C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F0B-4330-8894-12B0F331C9C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160</c:v>
                </c:pt>
                <c:pt idx="3">
                  <c:v>222</c:v>
                </c:pt>
                <c:pt idx="6">
                  <c:v>8</c:v>
                </c:pt>
                <c:pt idx="9">
                  <c:v>9</c:v>
                </c:pt>
                <c:pt idx="12">
                  <c:v>10</c:v>
                </c:pt>
              </c:numCache>
            </c:numRef>
          </c:val>
          <c:extLst xmlns:c16r2="http://schemas.microsoft.com/office/drawing/2015/06/chart">
            <c:ext xmlns:c16="http://schemas.microsoft.com/office/drawing/2014/chart" uri="{C3380CC4-5D6E-409C-BE32-E72D297353CC}">
              <c16:uniqueId val="{00000005-BF0B-4330-8894-12B0F331C9C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3077</c:v>
                </c:pt>
                <c:pt idx="3">
                  <c:v>3028</c:v>
                </c:pt>
                <c:pt idx="6">
                  <c:v>3023</c:v>
                </c:pt>
                <c:pt idx="9">
                  <c:v>2808</c:v>
                </c:pt>
                <c:pt idx="12">
                  <c:v>2861</c:v>
                </c:pt>
              </c:numCache>
            </c:numRef>
          </c:val>
          <c:extLst xmlns:c16r2="http://schemas.microsoft.com/office/drawing/2015/06/chart">
            <c:ext xmlns:c16="http://schemas.microsoft.com/office/drawing/2014/chart" uri="{C3380CC4-5D6E-409C-BE32-E72D297353CC}">
              <c16:uniqueId val="{00000006-BF0B-4330-8894-12B0F331C9C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1286</c:v>
                </c:pt>
                <c:pt idx="3">
                  <c:v>1236</c:v>
                </c:pt>
                <c:pt idx="6">
                  <c:v>1139</c:v>
                </c:pt>
                <c:pt idx="9">
                  <c:v>993</c:v>
                </c:pt>
                <c:pt idx="12">
                  <c:v>837</c:v>
                </c:pt>
              </c:numCache>
            </c:numRef>
          </c:val>
          <c:extLst xmlns:c16r2="http://schemas.microsoft.com/office/drawing/2015/06/chart">
            <c:ext xmlns:c16="http://schemas.microsoft.com/office/drawing/2014/chart" uri="{C3380CC4-5D6E-409C-BE32-E72D297353CC}">
              <c16:uniqueId val="{00000007-BF0B-4330-8894-12B0F331C9C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9831</c:v>
                </c:pt>
                <c:pt idx="3">
                  <c:v>9535</c:v>
                </c:pt>
                <c:pt idx="6">
                  <c:v>9419</c:v>
                </c:pt>
                <c:pt idx="9">
                  <c:v>8850</c:v>
                </c:pt>
                <c:pt idx="12">
                  <c:v>8385</c:v>
                </c:pt>
              </c:numCache>
            </c:numRef>
          </c:val>
          <c:extLst xmlns:c16r2="http://schemas.microsoft.com/office/drawing/2015/06/chart">
            <c:ext xmlns:c16="http://schemas.microsoft.com/office/drawing/2014/chart" uri="{C3380CC4-5D6E-409C-BE32-E72D297353CC}">
              <c16:uniqueId val="{00000008-BF0B-4330-8894-12B0F331C9C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740</c:v>
                </c:pt>
                <c:pt idx="3">
                  <c:v>666</c:v>
                </c:pt>
                <c:pt idx="6">
                  <c:v>600</c:v>
                </c:pt>
                <c:pt idx="9">
                  <c:v>495</c:v>
                </c:pt>
                <c:pt idx="12">
                  <c:v>448</c:v>
                </c:pt>
              </c:numCache>
            </c:numRef>
          </c:val>
          <c:extLst xmlns:c16r2="http://schemas.microsoft.com/office/drawing/2015/06/chart">
            <c:ext xmlns:c16="http://schemas.microsoft.com/office/drawing/2014/chart" uri="{C3380CC4-5D6E-409C-BE32-E72D297353CC}">
              <c16:uniqueId val="{00000009-BF0B-4330-8894-12B0F331C9C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21413</c:v>
                </c:pt>
                <c:pt idx="3">
                  <c:v>23240</c:v>
                </c:pt>
                <c:pt idx="6">
                  <c:v>26325</c:v>
                </c:pt>
                <c:pt idx="9">
                  <c:v>30987</c:v>
                </c:pt>
                <c:pt idx="12">
                  <c:v>31963</c:v>
                </c:pt>
              </c:numCache>
            </c:numRef>
          </c:val>
          <c:extLst xmlns:c16r2="http://schemas.microsoft.com/office/drawing/2015/06/chart">
            <c:ext xmlns:c16="http://schemas.microsoft.com/office/drawing/2014/chart" uri="{C3380CC4-5D6E-409C-BE32-E72D297353CC}">
              <c16:uniqueId val="{0000000A-BF0B-4330-8894-12B0F331C9C5}"/>
            </c:ext>
          </c:extLst>
        </c:ser>
        <c:dLbls>
          <c:showLegendKey val="0"/>
          <c:showVal val="0"/>
          <c:showCatName val="0"/>
          <c:showSerName val="0"/>
          <c:showPercent val="0"/>
          <c:showBubbleSize val="0"/>
        </c:dLbls>
        <c:gapWidth val="100"/>
        <c:overlap val="100"/>
        <c:axId val="189905152"/>
        <c:axId val="189911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6558</c:v>
                </c:pt>
                <c:pt idx="2">
                  <c:v>#N/A</c:v>
                </c:pt>
                <c:pt idx="3">
                  <c:v>#N/A</c:v>
                </c:pt>
                <c:pt idx="4">
                  <c:v>7134</c:v>
                </c:pt>
                <c:pt idx="5">
                  <c:v>#N/A</c:v>
                </c:pt>
                <c:pt idx="6">
                  <c:v>#N/A</c:v>
                </c:pt>
                <c:pt idx="7">
                  <c:v>7787</c:v>
                </c:pt>
                <c:pt idx="8">
                  <c:v>#N/A</c:v>
                </c:pt>
                <c:pt idx="9">
                  <c:v>#N/A</c:v>
                </c:pt>
                <c:pt idx="10">
                  <c:v>9913</c:v>
                </c:pt>
                <c:pt idx="11">
                  <c:v>#N/A</c:v>
                </c:pt>
                <c:pt idx="12">
                  <c:v>#N/A</c:v>
                </c:pt>
                <c:pt idx="13">
                  <c:v>10044</c:v>
                </c:pt>
                <c:pt idx="14">
                  <c:v>#N/A</c:v>
                </c:pt>
              </c:numCache>
            </c:numRef>
          </c:val>
          <c:smooth val="0"/>
          <c:extLst xmlns:c16r2="http://schemas.microsoft.com/office/drawing/2015/06/chart">
            <c:ext xmlns:c16="http://schemas.microsoft.com/office/drawing/2014/chart" uri="{C3380CC4-5D6E-409C-BE32-E72D297353CC}">
              <c16:uniqueId val="{0000000B-BF0B-4330-8894-12B0F331C9C5}"/>
            </c:ext>
          </c:extLst>
        </c:ser>
        <c:dLbls>
          <c:showLegendKey val="0"/>
          <c:showVal val="0"/>
          <c:showCatName val="0"/>
          <c:showSerName val="0"/>
          <c:showPercent val="0"/>
          <c:showBubbleSize val="0"/>
        </c:dLbls>
        <c:marker val="1"/>
        <c:smooth val="0"/>
        <c:axId val="189905152"/>
        <c:axId val="189911424"/>
      </c:lineChart>
      <c:catAx>
        <c:axId val="189905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9911424"/>
        <c:crosses val="autoZero"/>
        <c:auto val="1"/>
        <c:lblAlgn val="ctr"/>
        <c:lblOffset val="100"/>
        <c:tickLblSkip val="1"/>
        <c:tickMarkSkip val="1"/>
        <c:noMultiLvlLbl val="0"/>
      </c:catAx>
      <c:valAx>
        <c:axId val="189911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905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1404</c:v>
                </c:pt>
                <c:pt idx="1">
                  <c:v>1702</c:v>
                </c:pt>
                <c:pt idx="2">
                  <c:v>1662</c:v>
                </c:pt>
              </c:numCache>
            </c:numRef>
          </c:val>
          <c:extLst xmlns:c16r2="http://schemas.microsoft.com/office/drawing/2015/06/chart">
            <c:ext xmlns:c16="http://schemas.microsoft.com/office/drawing/2014/chart" uri="{C3380CC4-5D6E-409C-BE32-E72D297353CC}">
              <c16:uniqueId val="{00000000-8C36-484E-8CD9-AB7AC947AF5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541</c:v>
                </c:pt>
                <c:pt idx="1">
                  <c:v>692</c:v>
                </c:pt>
                <c:pt idx="2">
                  <c:v>992</c:v>
                </c:pt>
              </c:numCache>
            </c:numRef>
          </c:val>
          <c:extLst xmlns:c16r2="http://schemas.microsoft.com/office/drawing/2015/06/chart">
            <c:ext xmlns:c16="http://schemas.microsoft.com/office/drawing/2014/chart" uri="{C3380CC4-5D6E-409C-BE32-E72D297353CC}">
              <c16:uniqueId val="{00000001-8C36-484E-8CD9-AB7AC947AF5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2416</c:v>
                </c:pt>
                <c:pt idx="1">
                  <c:v>1903</c:v>
                </c:pt>
                <c:pt idx="2">
                  <c:v>1866</c:v>
                </c:pt>
              </c:numCache>
            </c:numRef>
          </c:val>
          <c:extLst xmlns:c16r2="http://schemas.microsoft.com/office/drawing/2015/06/chart">
            <c:ext xmlns:c16="http://schemas.microsoft.com/office/drawing/2014/chart" uri="{C3380CC4-5D6E-409C-BE32-E72D297353CC}">
              <c16:uniqueId val="{00000002-8C36-484E-8CD9-AB7AC947AF52}"/>
            </c:ext>
          </c:extLst>
        </c:ser>
        <c:dLbls>
          <c:showLegendKey val="0"/>
          <c:showVal val="0"/>
          <c:showCatName val="0"/>
          <c:showSerName val="0"/>
          <c:showPercent val="0"/>
          <c:showBubbleSize val="0"/>
        </c:dLbls>
        <c:gapWidth val="120"/>
        <c:overlap val="100"/>
        <c:axId val="199560576"/>
        <c:axId val="199562368"/>
      </c:barChart>
      <c:catAx>
        <c:axId val="199560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9562368"/>
        <c:crosses val="autoZero"/>
        <c:auto val="1"/>
        <c:lblAlgn val="ctr"/>
        <c:lblOffset val="100"/>
        <c:tickLblSkip val="1"/>
        <c:tickMarkSkip val="1"/>
        <c:noMultiLvlLbl val="0"/>
      </c:catAx>
      <c:valAx>
        <c:axId val="1995623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9560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{A0F86EED-45B8-40B8-A5A1-79B675CFBB45}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B789-40AF-AAF1-18265F26C87A}"/>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{F655959A-D346-4CAA-A638-71FE75BAE5E2}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789-40AF-AAF1-18265F26C87A}"/>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{3018B0C2-6715-480C-8021-8A657D713DFB}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789-40AF-AAF1-18265F26C87A}"/>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{D02D82D5-DE9C-4413-B4CA-E9E47AC35036}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789-40AF-AAF1-18265F26C87A}"/>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{60E3CEB5-26F3-4F4D-BC92-0993503BB6FD}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789-40AF-AAF1-18265F26C87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{A78AF1EB-2510-426F-9DD5-81A9A2C02371}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B789-40AF-AAF1-18265F26C87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{05426244-A5DB-4ACF-8D6A-273A80424E04}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B789-40AF-AAF1-18265F26C87A}"/>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{3B4A4C18-18E1-419F-980B-0E9B4E04EEB4}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B789-40AF-AAF1-18265F26C87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{ED6D50A6-7982-40DD-A487-97EBD0F0DA40}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B789-40AF-AAF1-18265F26C87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61.1</c:v>
                </c:pt>
              </c:numCache>
            </c:numRef>
          </c:xVal>
          <c:yVal>
            <c:numRef>
              <c:f>公会計指標分析・財政指標組合せ分析表!$BP$51:$DC$51</c:f>
              <c:numCache>
                <c:formatCode>#,##0.0;"▲ "#,##0.0</c:formatCode>
                <c:ptCount val="40"/>
                <c:pt idx="24">
                  <c:v>90</c:v>
                </c:pt>
              </c:numCache>
            </c:numRef>
          </c:yVal>
          <c:smooth val="0"/>
          <c:extLst xmlns:c16r2="http://schemas.microsoft.com/office/drawing/2015/06/chart">
            <c:ext xmlns:c16="http://schemas.microsoft.com/office/drawing/2014/chart" uri="{C3380CC4-5D6E-409C-BE32-E72D297353CC}">
              <c16:uniqueId val="{00000009-B789-40AF-AAF1-18265F26C87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{304D5965-4B97-4682-A8A5-D3C4D6820BC9}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B789-40AF-AAF1-18265F26C87A}"/>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{ECEACC1D-1355-4745-B39F-D817512FDEB5}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789-40AF-AAF1-18265F26C87A}"/>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{C103D993-50A6-48A9-BE7B-4699EA3DFDDC}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789-40AF-AAF1-18265F26C87A}"/>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{EF4AF719-92EF-41AC-97E6-71D84D833EED}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789-40AF-AAF1-18265F26C87A}"/>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{E0130760-C783-4CC0-BCF0-0D90FC8EA87F}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789-40AF-AAF1-18265F26C87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{3848655D-E9D7-4BA3-A845-42095F18219A}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B789-40AF-AAF1-18265F26C87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{A54BD574-97CA-48AF-8FD7-85F8F68062C4}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B789-40AF-AAF1-18265F26C87A}"/>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{63074305-EF47-4B2D-B3BF-83344649FCB9}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B789-40AF-AAF1-18265F26C87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{2140CE6E-82CF-4E85-B570-0C4E6AEBCF81}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B789-40AF-AAF1-18265F26C87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55.4</c:v>
                </c:pt>
              </c:numCache>
            </c:numRef>
          </c:xVal>
          <c:yVal>
            <c:numRef>
              <c:f>公会計指標分析・財政指標組合せ分析表!$BP$55:$DC$55</c:f>
              <c:numCache>
                <c:formatCode>#,##0.0;"▲ "#,##0.0</c:formatCode>
                <c:ptCount val="40"/>
                <c:pt idx="24">
                  <c:v>33.9</c:v>
                </c:pt>
              </c:numCache>
            </c:numRef>
          </c:yVal>
          <c:smooth val="0"/>
          <c:extLst xmlns:c16r2="http://schemas.microsoft.com/office/drawing/2015/06/chart">
            <c:ext xmlns:c16="http://schemas.microsoft.com/office/drawing/2014/chart" uri="{C3380CC4-5D6E-409C-BE32-E72D297353CC}">
              <c16:uniqueId val="{00000013-B789-40AF-AAF1-18265F26C87A}"/>
            </c:ext>
          </c:extLst>
        </c:ser>
        <c:dLbls>
          <c:showLegendKey val="0"/>
          <c:showVal val="1"/>
          <c:showCatName val="0"/>
          <c:showSerName val="0"/>
          <c:showPercent val="0"/>
          <c:showBubbleSize val="0"/>
        </c:dLbls>
        <c:axId val="199805568"/>
        <c:axId val="200418048"/>
      </c:scatterChart>
      <c:valAx>
        <c:axId val="199805568"/>
        <c:scaling>
          <c:orientation val="minMax"/>
          <c:max val="61.6"/>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0418048"/>
        <c:crosses val="autoZero"/>
        <c:crossBetween val="midCat"/>
      </c:valAx>
      <c:valAx>
        <c:axId val="200418048"/>
        <c:scaling>
          <c:orientation val="minMax"/>
          <c:max val="100"/>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98055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{6F2DCB51-883A-4A95-B32A-EF4B1EB1237A}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51F-4D17-9B38-483C03806D2E}"/>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{37D8B14F-97BB-40A6-862B-69C22A0E9282}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51F-4D17-9B38-483C03806D2E}"/>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{CD82883E-0268-4EED-80E9-E8CDC5127918}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51F-4D17-9B38-483C03806D2E}"/>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{3B130E3F-B2D9-4F6D-89B2-7E109A67F34E}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51F-4D17-9B38-483C03806D2E}"/>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{46B1D443-4583-4ECE-83AA-32151CCCFE7F}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51F-4D17-9B38-483C03806D2E}"/>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{0DFAC95B-FC39-4213-982E-11BABCCA95D7}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51F-4D17-9B38-483C03806D2E}"/>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{54DA7F09-58DB-46E1-8E30-87C0860AE661}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51F-4D17-9B38-483C03806D2E}"/>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{152D9B53-A789-4332-89F2-D9FBD217F3F3}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51F-4D17-9B38-483C03806D2E}"/>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{EBC3286D-3E2B-45A6-9888-7D957B8FD610}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51F-4D17-9B38-483C03806D2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7.3</c:v>
                </c:pt>
                <c:pt idx="16">
                  <c:v>7</c:v>
                </c:pt>
                <c:pt idx="24">
                  <c:v>7</c:v>
                </c:pt>
                <c:pt idx="32">
                  <c:v>7</c:v>
                </c:pt>
              </c:numCache>
            </c:numRef>
          </c:xVal>
          <c:yVal>
            <c:numRef>
              <c:f>公会計指標分析・財政指標組合せ分析表!$BP$73:$DC$73</c:f>
              <c:numCache>
                <c:formatCode>#,##0.0;"▲ "#,##0.0</c:formatCode>
                <c:ptCount val="40"/>
                <c:pt idx="0">
                  <c:v>57.5</c:v>
                </c:pt>
                <c:pt idx="8">
                  <c:v>64.3</c:v>
                </c:pt>
                <c:pt idx="16">
                  <c:v>68.599999999999994</c:v>
                </c:pt>
                <c:pt idx="24">
                  <c:v>90</c:v>
                </c:pt>
                <c:pt idx="32">
                  <c:v>90.3</c:v>
                </c:pt>
              </c:numCache>
            </c:numRef>
          </c:yVal>
          <c:smooth val="0"/>
          <c:extLst xmlns:c16r2="http://schemas.microsoft.com/office/drawing/2015/06/chart">
            <c:ext xmlns:c16="http://schemas.microsoft.com/office/drawing/2014/chart" uri="{C3380CC4-5D6E-409C-BE32-E72D297353CC}">
              <c16:uniqueId val="{00000009-A51F-4D17-9B38-483C03806D2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{407959AD-98D5-46B5-965A-0659EAC7DB45}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51F-4D17-9B38-483C03806D2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{D0DA7F9D-9DD2-45A3-82AF-B6127DA67E89}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51F-4D17-9B38-483C03806D2E}"/>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{FBE1D979-CAB3-411A-B6D4-C9FDD5719D5E}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51F-4D17-9B38-483C03806D2E}"/>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{1705B28C-72DA-4638-A6AC-FAA86B3E365B}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51F-4D17-9B38-483C03806D2E}"/>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{AD3BD546-CE69-4E5F-94E9-3A5FB35739F6}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51F-4D17-9B38-483C03806D2E}"/>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{BE4632BD-3B8B-43C6-AD11-E4C743AFE196}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51F-4D17-9B38-483C03806D2E}"/>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{CC819F47-7764-4A1C-8B88-8976A82E29D2}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51F-4D17-9B38-483C03806D2E}"/>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{826A821E-2D45-4C2D-9C5A-DF4ECAE253B5}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51F-4D17-9B38-483C03806D2E}"/>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{D94945E4-EC73-40B6-8974-2EB35B790641}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51F-4D17-9B38-483C03806D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8.5</c:v>
                </c:pt>
                <c:pt idx="16">
                  <c:v>8</c:v>
                </c:pt>
                <c:pt idx="24">
                  <c:v>7.4</c:v>
                </c:pt>
                <c:pt idx="32">
                  <c:v>7</c:v>
                </c:pt>
              </c:numCache>
            </c:numRef>
          </c:xVal>
          <c:yVal>
            <c:numRef>
              <c:f>公会計指標分析・財政指標組合せ分析表!$BP$77:$DC$77</c:f>
              <c:numCache>
                <c:formatCode>#,##0.0;"▲ "#,##0.0</c:formatCode>
                <c:ptCount val="40"/>
                <c:pt idx="0">
                  <c:v>41.3</c:v>
                </c:pt>
                <c:pt idx="8">
                  <c:v>33</c:v>
                </c:pt>
                <c:pt idx="16">
                  <c:v>35.700000000000003</c:v>
                </c:pt>
                <c:pt idx="24">
                  <c:v>33.9</c:v>
                </c:pt>
                <c:pt idx="32">
                  <c:v>32.299999999999997</c:v>
                </c:pt>
              </c:numCache>
            </c:numRef>
          </c:yVal>
          <c:smooth val="0"/>
          <c:extLst xmlns:c16r2="http://schemas.microsoft.com/office/drawing/2015/06/chart">
            <c:ext xmlns:c16="http://schemas.microsoft.com/office/drawing/2014/chart" uri="{C3380CC4-5D6E-409C-BE32-E72D297353CC}">
              <c16:uniqueId val="{00000013-A51F-4D17-9B38-483C03806D2E}"/>
            </c:ext>
          </c:extLst>
        </c:ser>
        <c:dLbls>
          <c:showLegendKey val="0"/>
          <c:showVal val="1"/>
          <c:showCatName val="0"/>
          <c:showSerName val="0"/>
          <c:showPercent val="0"/>
          <c:showBubbleSize val="0"/>
        </c:dLbls>
        <c:axId val="200583424"/>
        <c:axId val="200601984"/>
      </c:scatterChart>
      <c:valAx>
        <c:axId val="200583424"/>
        <c:scaling>
          <c:orientation val="minMax"/>
          <c:max val="9.9"/>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0601984"/>
        <c:crosses val="autoZero"/>
        <c:crossBetween val="midCat"/>
      </c:valAx>
      <c:valAx>
        <c:axId val="200601984"/>
        <c:scaling>
          <c:orientation val="minMax"/>
          <c:max val="100"/>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05834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茨城県坂東市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元利償還金については、臨時財政対策債の増による増及び小中学校校舎大規模改造事業、中学校体育館等大規模改造事業の元金償還開始による増となっている。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公営企業債の元利償還金に対する繰入金については、元利償還に対する繰入基準額の増等により増加している。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組合等が起こした地方債の元利償還金に対する負担金等については、一部事務組合の元利償還金の増による増となっている。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債務負担行為に基づく支出額については、国営土地改良事業などの償還により減少となっている。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算入公債費等については、災害復旧費等に係る基準財政需要額である臨時財政対策債償還費の増により増加している。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茨城県坂東市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一般会計等に係る地方債の現在高については、公共事業等債及び地方道路等整備事業債の新規発行などにより増加している。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債務負担行為に基づく支出予定額については、国施行霞ヶ浦用水事業などの償還により減少となっている。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公営企業繰入見込額については、公共下水道事業特別会計の公債費繰入が減となったことにより減少となっている。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組合等負担等見込額については、さしま環境管理事務組合などの地方債償還に係る負担金の減により減少している。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退職手当負担見込額については、職員数が増したことによる増加となっている。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充当可能基金については、国民健康保険支払準備基金などの積立により増加している。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充当可能特定歳入については、都市計画事業の地方債現在高などの充当可能額の増により増加している。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基準財政需要額算入見込額については、合併特例事業債及び下水道事業債の償還残高の減等により減少している。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茨城県坂東市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決算剰余金を減債基金に</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億円積み立てた一方、地域振興基金を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千万円取り崩したこと等により基金全体としては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H34</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にピークを迎える大規模事業等の元金償還や公共施設の改修等に備えるため、計画的に積立てを行っていく。</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地域振興基金：地域住民の一体感の醸成又は地域の振興に資する事業に充てるため。</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地域福祉基金：地域における高齢者保健福祉の推進及び民間福祉活動に対する助成等に資するため。</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公共施設整備基金：公共施設の建設、改築等事業に要する資金に充てるため。</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岩井地域ふるさと創生事業基金：岩井地域におけるふるさと創生事業の資金に充てるため。</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小林孝三郎奨学金等基金：奨学金及び教育育英事業制度を円滑に運営するため。</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地域振興基金：市観光協会補助金、岩井将門まつり補助金等に充てるため取り崩したことによる減。</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公共施設整備基金：小中学校空調設備工事に充てるため</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億円取り崩した一方、決算剰余金を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億円積み立てたことによる増。</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小林孝三郎奨学金等基金：奨学金事業に充てるため取り崩したことによる減。</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公共施設整備基金：市民音楽ホール等、公共施設の改修等に備え、計画的に積立てを行っていく。</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合併算定替による適用期限終了による普通交付税の減に伴う取り崩しによる減少。</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災害や社会保障関係経費の増大、普通交付税の合併算定替による特例措置の適用期限終了に備えるため、過去の取崩実績や決算状況を踏まえ積立てを行っていく。</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億円積み立てたことによる増加。</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H34</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の公債費が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の公債費より</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億円ほど増加する見込みである。庁舎建設等の大規模事業の元金償還に備えるため、計画的に積立てを行っていく。</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茨城県坂東市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55,057
52,758
123.03
23,676,910
22,316,686
890,560
13,143,346
31,962,532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有形固定資産減価償却率は、類似団体内平均値より</a:t>
          </a:r>
          <a:r>
            <a:rPr kumimoji="1" lang="en-US" altLang="ja-JP" sz="1100" baseline="0">
              <a:solidFill>
                <a:sysClr val="windowText" lastClr="000000"/>
              </a:solidFill>
              <a:latin typeface="ＭＳ Ｐゴシック" panose="020B0600070205080204" pitchFamily="50" charset="-128"/>
              <a:ea typeface="ＭＳ Ｐゴシック" panose="020B0600070205080204" pitchFamily="50" charset="-128"/>
            </a:rPr>
            <a:t>5.7</a:t>
          </a:r>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ポイント高い値となっている。これは、学校施設や公民館の老朽化が進んでいるためである。今後も施設の老朽化により上昇していくことが見込まれるため、公共施設等総合管理計画に基づき、計画的に改修や更新を実施していく。</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1" name="直線コネクタ 50"/>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2" name="テキスト ボックス 51"/>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3" name="直線コネクタ 5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4" name="テキスト ボックス 5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5" name="直線コネクタ 54"/>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6" name="テキスト ボックス 55"/>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7" name="直線コネクタ 5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8" name="テキスト ボックス 5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5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160972</xdr:rowOff>
    </xdr:from>
    <xdr:to>
      <xdr:col>23</xdr:col>
      <xdr:colOff>85090</xdr:colOff>
      <xdr:row>33</xdr:row>
      <xdr:rowOff>132080</xdr:rowOff>
    </xdr:to>
    <xdr:cxnSp macro="">
      <xdr:nvCxnSpPr>
        <xdr:cNvPr id="60" name="直線コネクタ 59"/>
        <xdr:cNvCxnSpPr/>
      </xdr:nvCxnSpPr>
      <xdr:spPr>
        <a:xfrm flipV="1">
          <a:off x="4760595" y="5390197"/>
          <a:ext cx="1270" cy="1171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135907</xdr:rowOff>
    </xdr:from>
    <xdr:ext cx="405111" cy="259045"/>
    <xdr:sp macro="" textlink="">
      <xdr:nvSpPr>
        <xdr:cNvPr id="61" name="有形固定資産減価償却率最小値テキスト"/>
        <xdr:cNvSpPr txBox="1"/>
      </xdr:nvSpPr>
      <xdr:spPr>
        <a:xfrm>
          <a:off x="4813300" y="656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62" name="直線コネクタ 61"/>
        <xdr:cNvCxnSpPr/>
      </xdr:nvCxnSpPr>
      <xdr:spPr>
        <a:xfrm>
          <a:off x="4673600" y="656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107649</xdr:rowOff>
    </xdr:from>
    <xdr:ext cx="405111" cy="259045"/>
    <xdr:sp macro="" textlink="">
      <xdr:nvSpPr>
        <xdr:cNvPr id="63" name="有形固定資産減価償却率最大値テキスト"/>
        <xdr:cNvSpPr txBox="1"/>
      </xdr:nvSpPr>
      <xdr:spPr>
        <a:xfrm>
          <a:off x="4813300" y="5165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160972</xdr:rowOff>
    </xdr:from>
    <xdr:to>
      <xdr:col>23</xdr:col>
      <xdr:colOff>174625</xdr:colOff>
      <xdr:row>26</xdr:row>
      <xdr:rowOff>160972</xdr:rowOff>
    </xdr:to>
    <xdr:cxnSp macro="">
      <xdr:nvCxnSpPr>
        <xdr:cNvPr id="64" name="直線コネクタ 63"/>
        <xdr:cNvCxnSpPr/>
      </xdr:nvCxnSpPr>
      <xdr:spPr>
        <a:xfrm>
          <a:off x="4673600" y="539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118127</xdr:rowOff>
    </xdr:from>
    <xdr:ext cx="405111" cy="259045"/>
    <xdr:sp macro="" textlink="">
      <xdr:nvSpPr>
        <xdr:cNvPr id="65" name="有形固定資産減価償却率平均値テキスト"/>
        <xdr:cNvSpPr txBox="1"/>
      </xdr:nvSpPr>
      <xdr:spPr>
        <a:xfrm>
          <a:off x="4813300" y="5690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139700</xdr:rowOff>
    </xdr:from>
    <xdr:to>
      <xdr:col>23</xdr:col>
      <xdr:colOff>136525</xdr:colOff>
      <xdr:row>29</xdr:row>
      <xdr:rowOff>69850</xdr:rowOff>
    </xdr:to>
    <xdr:sp macro="" textlink="">
      <xdr:nvSpPr>
        <xdr:cNvPr id="66" name="フローチャート: 判断 65"/>
        <xdr:cNvSpPr/>
      </xdr:nvSpPr>
      <xdr:spPr>
        <a:xfrm>
          <a:off x="47117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118110</xdr:rowOff>
    </xdr:from>
    <xdr:to>
      <xdr:col>19</xdr:col>
      <xdr:colOff>187325</xdr:colOff>
      <xdr:row>29</xdr:row>
      <xdr:rowOff>48260</xdr:rowOff>
    </xdr:to>
    <xdr:sp macro="" textlink="">
      <xdr:nvSpPr>
        <xdr:cNvPr id="67" name="フローチャート: 判断 66"/>
        <xdr:cNvSpPr/>
      </xdr:nvSpPr>
      <xdr:spPr>
        <a:xfrm>
          <a:off x="4000500" y="569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31750</xdr:rowOff>
    </xdr:from>
    <xdr:to>
      <xdr:col>15</xdr:col>
      <xdr:colOff>187325</xdr:colOff>
      <xdr:row>28</xdr:row>
      <xdr:rowOff>133350</xdr:rowOff>
    </xdr:to>
    <xdr:sp macro="" textlink="">
      <xdr:nvSpPr>
        <xdr:cNvPr id="68" name="フローチャート: 判断 67"/>
        <xdr:cNvSpPr/>
      </xdr:nvSpPr>
      <xdr:spPr>
        <a:xfrm>
          <a:off x="3238500" y="56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69" name="テキスト ボックス 6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0" name="テキスト ボックス 6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1" name="テキスト ボックス 7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2" name="テキスト ボックス 7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3" name="テキスト ボックス 7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153353</xdr:rowOff>
    </xdr:from>
    <xdr:to>
      <xdr:col>19</xdr:col>
      <xdr:colOff>187325</xdr:colOff>
      <xdr:row>27</xdr:row>
      <xdr:rowOff>83503</xdr:rowOff>
    </xdr:to>
    <xdr:sp macro="" textlink="">
      <xdr:nvSpPr>
        <xdr:cNvPr id="74" name="楕円 73"/>
        <xdr:cNvSpPr/>
      </xdr:nvSpPr>
      <xdr:spPr>
        <a:xfrm>
          <a:off x="4000500" y="538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39387</xdr:rowOff>
    </xdr:from>
    <xdr:ext cx="405111" cy="259045"/>
    <xdr:sp macro="" textlink="">
      <xdr:nvSpPr>
        <xdr:cNvPr id="75" name="n_1aveValue有形固定資産減価償却率"/>
        <xdr:cNvSpPr txBox="1"/>
      </xdr:nvSpPr>
      <xdr:spPr>
        <a:xfrm>
          <a:off x="3836044" y="5782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149877</xdr:rowOff>
    </xdr:from>
    <xdr:ext cx="405111" cy="259045"/>
    <xdr:sp macro="" textlink="">
      <xdr:nvSpPr>
        <xdr:cNvPr id="76" name="n_2aveValue有形固定資産減価償却率"/>
        <xdr:cNvSpPr txBox="1"/>
      </xdr:nvSpPr>
      <xdr:spPr>
        <a:xfrm>
          <a:off x="3086744" y="537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100030</xdr:rowOff>
    </xdr:from>
    <xdr:ext cx="405111" cy="259045"/>
    <xdr:sp macro="" textlink="">
      <xdr:nvSpPr>
        <xdr:cNvPr id="77" name="n_1mainValue有形固定資産減価償却率"/>
        <xdr:cNvSpPr txBox="1"/>
      </xdr:nvSpPr>
      <xdr:spPr>
        <a:xfrm>
          <a:off x="3836044" y="5157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0" name="正方形/長方形 7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1" name="正方形/長方形 8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2" name="正方形/長方形 8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3" name="正方形/長方形 8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4" name="正方形/長方形 8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5" name="正方形/長方形 8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86" name="正方形/長方形 8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債務償還可能年数は、類似団体内平均値より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年長くなっている。これは、公共事業等債や地方道路等整備事業債により将来負担額が増加しているためであり、今後は充当可能な減債基金残高を増加させるとともに、地方債の発行を抑制していく。</a:t>
          </a:r>
          <a:endParaRPr kumimoji="1" lang="ja-JP" altLang="en-US" sz="1100" strike="sngStrike" baseline="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1" name="テキスト ボックス 9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2" name="直線コネクタ 9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3" name="テキスト ボックス 92"/>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94" name="直線コネクタ 9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5" name="テキスト ボックス 94"/>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6" name="直線コネクタ 9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97" name="テキスト ボックス 96"/>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98" name="直線コネクタ 9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99" name="テキスト ボックス 98"/>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0" name="直線コネクタ 9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1" name="テキスト ボックス 100"/>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2" name="直線コネクタ 10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3" name="テキスト ボックス 102"/>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4" name="直線コネクタ 10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5" name="テキスト ボックス 104"/>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6"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2117</xdr:rowOff>
    </xdr:from>
    <xdr:to>
      <xdr:col>76</xdr:col>
      <xdr:colOff>21589</xdr:colOff>
      <xdr:row>34</xdr:row>
      <xdr:rowOff>43392</xdr:rowOff>
    </xdr:to>
    <xdr:cxnSp macro="">
      <xdr:nvCxnSpPr>
        <xdr:cNvPr id="107" name="直線コネクタ 106"/>
        <xdr:cNvCxnSpPr/>
      </xdr:nvCxnSpPr>
      <xdr:spPr>
        <a:xfrm flipV="1">
          <a:off x="14793595" y="5402792"/>
          <a:ext cx="1269"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47219</xdr:rowOff>
    </xdr:from>
    <xdr:ext cx="340478" cy="259045"/>
    <xdr:sp macro="" textlink="">
      <xdr:nvSpPr>
        <xdr:cNvPr id="108" name="債務償還可能年数最小値テキスト"/>
        <xdr:cNvSpPr txBox="1"/>
      </xdr:nvSpPr>
      <xdr:spPr>
        <a:xfrm>
          <a:off x="14846300" y="66480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43392</xdr:rowOff>
    </xdr:from>
    <xdr:to>
      <xdr:col>76</xdr:col>
      <xdr:colOff>111125</xdr:colOff>
      <xdr:row>34</xdr:row>
      <xdr:rowOff>43392</xdr:rowOff>
    </xdr:to>
    <xdr:cxnSp macro="">
      <xdr:nvCxnSpPr>
        <xdr:cNvPr id="109" name="直線コネクタ 108"/>
        <xdr:cNvCxnSpPr/>
      </xdr:nvCxnSpPr>
      <xdr:spPr>
        <a:xfrm>
          <a:off x="14706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120244</xdr:rowOff>
    </xdr:from>
    <xdr:ext cx="340478" cy="259045"/>
    <xdr:sp macro="" textlink="">
      <xdr:nvSpPr>
        <xdr:cNvPr id="110" name="債務償還可能年数最大値テキスト"/>
        <xdr:cNvSpPr txBox="1"/>
      </xdr:nvSpPr>
      <xdr:spPr>
        <a:xfrm>
          <a:off x="14846300" y="5178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2117</xdr:rowOff>
    </xdr:from>
    <xdr:to>
      <xdr:col>76</xdr:col>
      <xdr:colOff>111125</xdr:colOff>
      <xdr:row>27</xdr:row>
      <xdr:rowOff>2117</xdr:rowOff>
    </xdr:to>
    <xdr:cxnSp macro="">
      <xdr:nvCxnSpPr>
        <xdr:cNvPr id="111" name="直線コネクタ 110"/>
        <xdr:cNvCxnSpPr/>
      </xdr:nvCxnSpPr>
      <xdr:spPr>
        <a:xfrm>
          <a:off x="14706600" y="540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9119</xdr:rowOff>
    </xdr:from>
    <xdr:ext cx="340478" cy="259045"/>
    <xdr:sp macro="" textlink="">
      <xdr:nvSpPr>
        <xdr:cNvPr id="112" name="債務償還可能年数平均値テキスト"/>
        <xdr:cNvSpPr txBox="1"/>
      </xdr:nvSpPr>
      <xdr:spPr>
        <a:xfrm>
          <a:off x="14846300" y="592414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30692</xdr:rowOff>
    </xdr:from>
    <xdr:to>
      <xdr:col>76</xdr:col>
      <xdr:colOff>73025</xdr:colOff>
      <xdr:row>30</xdr:row>
      <xdr:rowOff>132292</xdr:rowOff>
    </xdr:to>
    <xdr:sp macro="" textlink="">
      <xdr:nvSpPr>
        <xdr:cNvPr id="113" name="フローチャート: 判断 112"/>
        <xdr:cNvSpPr/>
      </xdr:nvSpPr>
      <xdr:spPr>
        <a:xfrm>
          <a:off x="14744700" y="594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4" name="テキスト ボックス 11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5" name="テキスト ボックス 11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6" name="テキスト ボックス 11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17" name="テキスト ボックス 11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18" name="テキスト ボックス 11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122767</xdr:rowOff>
    </xdr:from>
    <xdr:to>
      <xdr:col>76</xdr:col>
      <xdr:colOff>73025</xdr:colOff>
      <xdr:row>27</xdr:row>
      <xdr:rowOff>52917</xdr:rowOff>
    </xdr:to>
    <xdr:sp macro="" textlink="">
      <xdr:nvSpPr>
        <xdr:cNvPr id="119" name="楕円 118"/>
        <xdr:cNvSpPr/>
      </xdr:nvSpPr>
      <xdr:spPr>
        <a:xfrm>
          <a:off x="14744700" y="535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75794</xdr:rowOff>
    </xdr:from>
    <xdr:ext cx="340478" cy="259045"/>
    <xdr:sp macro="" textlink="">
      <xdr:nvSpPr>
        <xdr:cNvPr id="120" name="債務償還可能年数該当値テキスト"/>
        <xdr:cNvSpPr txBox="1"/>
      </xdr:nvSpPr>
      <xdr:spPr>
        <a:xfrm>
          <a:off x="14846300" y="5305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1" name="正方形/長方形 12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2" name="正方形/長方形 12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3" name="テキスト ボックス 12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4" name="テキスト ボックス 12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5" name="テキスト ボックス 12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6" name="テキスト ボックス 12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茨城県坂東市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55,057
52,758
123.03
23,676,910
22,316,686
890,560
13,143,346
31,962,532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6" name="テキスト ボックス 55"/>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157843</xdr:rowOff>
    </xdr:to>
    <xdr:cxnSp macro="">
      <xdr:nvCxnSpPr>
        <xdr:cNvPr id="58" name="直線コネクタ 57"/>
        <xdr:cNvCxnSpPr/>
      </xdr:nvCxnSpPr>
      <xdr:spPr>
        <a:xfrm flipV="1">
          <a:off x="4634865" y="5752011"/>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161670</xdr:rowOff>
    </xdr:from>
    <xdr:ext cx="405111" cy="259045"/>
    <xdr:sp macro="" textlink="">
      <xdr:nvSpPr>
        <xdr:cNvPr id="59" name="【道路】&#10;有形固定資産減価償却率最小値テキスト"/>
        <xdr:cNvSpPr txBox="1"/>
      </xdr:nvSpPr>
      <xdr:spPr>
        <a:xfrm>
          <a:off x="4673600" y="7362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157843</xdr:rowOff>
    </xdr:from>
    <xdr:to>
      <xdr:col>24</xdr:col>
      <xdr:colOff>152400</xdr:colOff>
      <xdr:row>42</xdr:row>
      <xdr:rowOff>157843</xdr:rowOff>
    </xdr:to>
    <xdr:cxnSp macro="">
      <xdr:nvCxnSpPr>
        <xdr:cNvPr id="60" name="直線コネクタ 59"/>
        <xdr:cNvCxnSpPr/>
      </xdr:nvCxnSpPr>
      <xdr:spPr>
        <a:xfrm>
          <a:off x="4546600" y="735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405111" cy="259045"/>
    <xdr:sp macro="" textlink="">
      <xdr:nvSpPr>
        <xdr:cNvPr id="61" name="【道路】&#10;有形固定資産減価償却率最大値テキスト"/>
        <xdr:cNvSpPr txBox="1"/>
      </xdr:nvSpPr>
      <xdr:spPr>
        <a:xfrm>
          <a:off x="4673600" y="552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75673</xdr:rowOff>
    </xdr:from>
    <xdr:ext cx="405111" cy="259045"/>
    <xdr:sp macro="" textlink="">
      <xdr:nvSpPr>
        <xdr:cNvPr id="63" name="【道路】&#10;有形固定資産減価償却率平均値テキスト"/>
        <xdr:cNvSpPr txBox="1"/>
      </xdr:nvSpPr>
      <xdr:spPr>
        <a:xfrm>
          <a:off x="4673600" y="624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97246</xdr:rowOff>
    </xdr:from>
    <xdr:to>
      <xdr:col>24</xdr:col>
      <xdr:colOff>114300</xdr:colOff>
      <xdr:row>37</xdr:row>
      <xdr:rowOff>27396</xdr:rowOff>
    </xdr:to>
    <xdr:sp macro="" textlink="">
      <xdr:nvSpPr>
        <xdr:cNvPr id="64" name="フローチャート: 判断 63"/>
        <xdr:cNvSpPr/>
      </xdr:nvSpPr>
      <xdr:spPr>
        <a:xfrm>
          <a:off x="45847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170724</xdr:rowOff>
    </xdr:from>
    <xdr:to>
      <xdr:col>20</xdr:col>
      <xdr:colOff>38100</xdr:colOff>
      <xdr:row>36</xdr:row>
      <xdr:rowOff>100874</xdr:rowOff>
    </xdr:to>
    <xdr:sp macro="" textlink="">
      <xdr:nvSpPr>
        <xdr:cNvPr id="65" name="フローチャート: 判断 64"/>
        <xdr:cNvSpPr/>
      </xdr:nvSpPr>
      <xdr:spPr>
        <a:xfrm>
          <a:off x="3746500" y="617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23767</xdr:rowOff>
    </xdr:from>
    <xdr:to>
      <xdr:col>15</xdr:col>
      <xdr:colOff>101600</xdr:colOff>
      <xdr:row>35</xdr:row>
      <xdr:rowOff>125367</xdr:rowOff>
    </xdr:to>
    <xdr:sp macro="" textlink="">
      <xdr:nvSpPr>
        <xdr:cNvPr id="66" name="フローチャート: 判断 65"/>
        <xdr:cNvSpPr/>
      </xdr:nvSpPr>
      <xdr:spPr>
        <a:xfrm>
          <a:off x="2857500" y="602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64589</xdr:rowOff>
    </xdr:from>
    <xdr:to>
      <xdr:col>20</xdr:col>
      <xdr:colOff>38100</xdr:colOff>
      <xdr:row>34</xdr:row>
      <xdr:rowOff>166189</xdr:rowOff>
    </xdr:to>
    <xdr:sp macro="" textlink="">
      <xdr:nvSpPr>
        <xdr:cNvPr id="72" name="楕円 71"/>
        <xdr:cNvSpPr/>
      </xdr:nvSpPr>
      <xdr:spPr>
        <a:xfrm>
          <a:off x="3746500" y="58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92001</xdr:rowOff>
    </xdr:from>
    <xdr:ext cx="405111" cy="259045"/>
    <xdr:sp macro="" textlink="">
      <xdr:nvSpPr>
        <xdr:cNvPr id="73" name="n_1aveValue【道路】&#10;有形固定資産減価償却率"/>
        <xdr:cNvSpPr txBox="1"/>
      </xdr:nvSpPr>
      <xdr:spPr>
        <a:xfrm>
          <a:off x="3582044" y="626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141894</xdr:rowOff>
    </xdr:from>
    <xdr:ext cx="405111" cy="259045"/>
    <xdr:sp macro="" textlink="">
      <xdr:nvSpPr>
        <xdr:cNvPr id="74" name="n_2aveValue【道路】&#10;有形固定資産減価償却率"/>
        <xdr:cNvSpPr txBox="1"/>
      </xdr:nvSpPr>
      <xdr:spPr>
        <a:xfrm>
          <a:off x="2705744" y="579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11266</xdr:rowOff>
    </xdr:from>
    <xdr:ext cx="405111" cy="259045"/>
    <xdr:sp macro="" textlink="">
      <xdr:nvSpPr>
        <xdr:cNvPr id="75" name="n_1mainValue【道路】&#10;有形固定資産減価償却率"/>
        <xdr:cNvSpPr txBox="1"/>
      </xdr:nvSpPr>
      <xdr:spPr>
        <a:xfrm>
          <a:off x="3582044" y="566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6" name="テキスト ボックス 8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162577</xdr:rowOff>
    </xdr:from>
    <xdr:ext cx="531299" cy="259045"/>
    <xdr:sp macro="" textlink="">
      <xdr:nvSpPr>
        <xdr:cNvPr id="88" name="テキスト ボックス 87"/>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66507</xdr:rowOff>
    </xdr:from>
    <xdr:to>
      <xdr:col>54</xdr:col>
      <xdr:colOff>189865</xdr:colOff>
      <xdr:row>41</xdr:row>
      <xdr:rowOff>156301</xdr:rowOff>
    </xdr:to>
    <xdr:cxnSp macro="">
      <xdr:nvCxnSpPr>
        <xdr:cNvPr id="98" name="直線コネクタ 97"/>
        <xdr:cNvCxnSpPr/>
      </xdr:nvCxnSpPr>
      <xdr:spPr>
        <a:xfrm flipV="1">
          <a:off x="10476865" y="5895807"/>
          <a:ext cx="0" cy="1289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160128</xdr:rowOff>
    </xdr:from>
    <xdr:ext cx="469744" cy="259045"/>
    <xdr:sp macro="" textlink="">
      <xdr:nvSpPr>
        <xdr:cNvPr id="99" name="【道路】&#10;一人当たり延長最小値テキスト"/>
        <xdr:cNvSpPr txBox="1"/>
      </xdr:nvSpPr>
      <xdr:spPr>
        <a:xfrm>
          <a:off x="10515600" y="7189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156301</xdr:rowOff>
    </xdr:from>
    <xdr:to>
      <xdr:col>55</xdr:col>
      <xdr:colOff>88900</xdr:colOff>
      <xdr:row>41</xdr:row>
      <xdr:rowOff>156301</xdr:rowOff>
    </xdr:to>
    <xdr:cxnSp macro="">
      <xdr:nvCxnSpPr>
        <xdr:cNvPr id="100" name="直線コネクタ 99"/>
        <xdr:cNvCxnSpPr/>
      </xdr:nvCxnSpPr>
      <xdr:spPr>
        <a:xfrm>
          <a:off x="10388600" y="718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13184</xdr:rowOff>
    </xdr:from>
    <xdr:ext cx="534377" cy="259045"/>
    <xdr:sp macro="" textlink="">
      <xdr:nvSpPr>
        <xdr:cNvPr id="101" name="【道路】&#10;一人当たり延長最大値テキスト"/>
        <xdr:cNvSpPr txBox="1"/>
      </xdr:nvSpPr>
      <xdr:spPr>
        <a:xfrm>
          <a:off x="10515600" y="567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66507</xdr:rowOff>
    </xdr:from>
    <xdr:to>
      <xdr:col>55</xdr:col>
      <xdr:colOff>88900</xdr:colOff>
      <xdr:row>34</xdr:row>
      <xdr:rowOff>66507</xdr:rowOff>
    </xdr:to>
    <xdr:cxnSp macro="">
      <xdr:nvCxnSpPr>
        <xdr:cNvPr id="102" name="直線コネクタ 101"/>
        <xdr:cNvCxnSpPr/>
      </xdr:nvCxnSpPr>
      <xdr:spPr>
        <a:xfrm>
          <a:off x="10388600" y="589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125716</xdr:rowOff>
    </xdr:from>
    <xdr:ext cx="534377" cy="259045"/>
    <xdr:sp macro="" textlink="">
      <xdr:nvSpPr>
        <xdr:cNvPr id="103" name="【道路】&#10;一人当たり延長平均値テキスト"/>
        <xdr:cNvSpPr txBox="1"/>
      </xdr:nvSpPr>
      <xdr:spPr>
        <a:xfrm>
          <a:off x="10515600" y="664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147289</xdr:rowOff>
    </xdr:from>
    <xdr:to>
      <xdr:col>55</xdr:col>
      <xdr:colOff>50800</xdr:colOff>
      <xdr:row>39</xdr:row>
      <xdr:rowOff>77439</xdr:rowOff>
    </xdr:to>
    <xdr:sp macro="" textlink="">
      <xdr:nvSpPr>
        <xdr:cNvPr id="104" name="フローチャート: 判断 103"/>
        <xdr:cNvSpPr/>
      </xdr:nvSpPr>
      <xdr:spPr>
        <a:xfrm>
          <a:off x="10426700" y="666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124658</xdr:rowOff>
    </xdr:from>
    <xdr:to>
      <xdr:col>50</xdr:col>
      <xdr:colOff>165100</xdr:colOff>
      <xdr:row>39</xdr:row>
      <xdr:rowOff>54808</xdr:rowOff>
    </xdr:to>
    <xdr:sp macro="" textlink="">
      <xdr:nvSpPr>
        <xdr:cNvPr id="105" name="フローチャート: 判断 104"/>
        <xdr:cNvSpPr/>
      </xdr:nvSpPr>
      <xdr:spPr>
        <a:xfrm>
          <a:off x="9588500" y="663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99923</xdr:rowOff>
    </xdr:from>
    <xdr:to>
      <xdr:col>46</xdr:col>
      <xdr:colOff>38100</xdr:colOff>
      <xdr:row>39</xdr:row>
      <xdr:rowOff>30073</xdr:rowOff>
    </xdr:to>
    <xdr:sp macro="" textlink="">
      <xdr:nvSpPr>
        <xdr:cNvPr id="106" name="フローチャート: 判断 105"/>
        <xdr:cNvSpPr/>
      </xdr:nvSpPr>
      <xdr:spPr>
        <a:xfrm>
          <a:off x="8699500" y="661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36647</xdr:rowOff>
    </xdr:from>
    <xdr:to>
      <xdr:col>50</xdr:col>
      <xdr:colOff>165100</xdr:colOff>
      <xdr:row>36</xdr:row>
      <xdr:rowOff>138247</xdr:rowOff>
    </xdr:to>
    <xdr:sp macro="" textlink="">
      <xdr:nvSpPr>
        <xdr:cNvPr id="112" name="楕円 111"/>
        <xdr:cNvSpPr/>
      </xdr:nvSpPr>
      <xdr:spPr>
        <a:xfrm>
          <a:off x="9588500" y="620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45935</xdr:rowOff>
    </xdr:from>
    <xdr:ext cx="534377" cy="259045"/>
    <xdr:sp macro="" textlink="">
      <xdr:nvSpPr>
        <xdr:cNvPr id="113" name="n_1aveValue【道路】&#10;一人当たり延長"/>
        <xdr:cNvSpPr txBox="1"/>
      </xdr:nvSpPr>
      <xdr:spPr>
        <a:xfrm>
          <a:off x="9359411" y="673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46601</xdr:rowOff>
    </xdr:from>
    <xdr:ext cx="534377" cy="259045"/>
    <xdr:sp macro="" textlink="">
      <xdr:nvSpPr>
        <xdr:cNvPr id="114" name="n_2aveValue【道路】&#10;一人当たり延長"/>
        <xdr:cNvSpPr txBox="1"/>
      </xdr:nvSpPr>
      <xdr:spPr>
        <a:xfrm>
          <a:off x="8483111" y="63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154774</xdr:rowOff>
    </xdr:from>
    <xdr:ext cx="534377" cy="259045"/>
    <xdr:sp macro="" textlink="">
      <xdr:nvSpPr>
        <xdr:cNvPr id="115" name="n_1mainValue【道路】&#10;一人当たり延長"/>
        <xdr:cNvSpPr txBox="1"/>
      </xdr:nvSpPr>
      <xdr:spPr>
        <a:xfrm>
          <a:off x="9359411" y="598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38" name="テキスト ボックス 13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156210</xdr:rowOff>
    </xdr:from>
    <xdr:to>
      <xdr:col>24</xdr:col>
      <xdr:colOff>62865</xdr:colOff>
      <xdr:row>64</xdr:row>
      <xdr:rowOff>7620</xdr:rowOff>
    </xdr:to>
    <xdr:cxnSp macro="">
      <xdr:nvCxnSpPr>
        <xdr:cNvPr id="140" name="直線コネクタ 139"/>
        <xdr:cNvCxnSpPr/>
      </xdr:nvCxnSpPr>
      <xdr:spPr>
        <a:xfrm flipV="1">
          <a:off x="4634865" y="95859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11447</xdr:rowOff>
    </xdr:from>
    <xdr:ext cx="405111" cy="259045"/>
    <xdr:sp macro="" textlink="">
      <xdr:nvSpPr>
        <xdr:cNvPr id="141" name="【橋りょう・トンネル】&#10;有形固定資産減価償却率最小値テキスト"/>
        <xdr:cNvSpPr txBox="1"/>
      </xdr:nvSpPr>
      <xdr:spPr>
        <a:xfrm>
          <a:off x="4673600"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xdr:rowOff>
    </xdr:from>
    <xdr:to>
      <xdr:col>24</xdr:col>
      <xdr:colOff>152400</xdr:colOff>
      <xdr:row>64</xdr:row>
      <xdr:rowOff>7620</xdr:rowOff>
    </xdr:to>
    <xdr:cxnSp macro="">
      <xdr:nvCxnSpPr>
        <xdr:cNvPr id="142" name="直線コネクタ 141"/>
        <xdr:cNvCxnSpPr/>
      </xdr:nvCxnSpPr>
      <xdr:spPr>
        <a:xfrm>
          <a:off x="4546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102887</xdr:rowOff>
    </xdr:from>
    <xdr:ext cx="405111" cy="259045"/>
    <xdr:sp macro="" textlink="">
      <xdr:nvSpPr>
        <xdr:cNvPr id="143" name="【橋りょう・トンネル】&#10;有形固定資産減価償却率最大値テキスト"/>
        <xdr:cNvSpPr txBox="1"/>
      </xdr:nvSpPr>
      <xdr:spPr>
        <a:xfrm>
          <a:off x="4673600" y="936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156210</xdr:rowOff>
    </xdr:from>
    <xdr:to>
      <xdr:col>24</xdr:col>
      <xdr:colOff>152400</xdr:colOff>
      <xdr:row>55</xdr:row>
      <xdr:rowOff>156210</xdr:rowOff>
    </xdr:to>
    <xdr:cxnSp macro="">
      <xdr:nvCxnSpPr>
        <xdr:cNvPr id="144" name="直線コネクタ 143"/>
        <xdr:cNvCxnSpPr/>
      </xdr:nvCxnSpPr>
      <xdr:spPr>
        <a:xfrm>
          <a:off x="4546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99077</xdr:rowOff>
    </xdr:from>
    <xdr:ext cx="405111" cy="259045"/>
    <xdr:sp macro="" textlink="">
      <xdr:nvSpPr>
        <xdr:cNvPr id="145" name="【橋りょう・トンネル】&#10;有形固定資産減価償却率平均値テキスト"/>
        <xdr:cNvSpPr txBox="1"/>
      </xdr:nvSpPr>
      <xdr:spPr>
        <a:xfrm>
          <a:off x="46736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46" name="フローチャート: 判断 145"/>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macro="" textlink="">
      <xdr:nvSpPr>
        <xdr:cNvPr id="147" name="フローチャート: 判断 146"/>
        <xdr:cNvSpPr/>
      </xdr:nvSpPr>
      <xdr:spPr>
        <a:xfrm>
          <a:off x="3746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48260</xdr:rowOff>
    </xdr:from>
    <xdr:to>
      <xdr:col>15</xdr:col>
      <xdr:colOff>101600</xdr:colOff>
      <xdr:row>60</xdr:row>
      <xdr:rowOff>149860</xdr:rowOff>
    </xdr:to>
    <xdr:sp macro="" textlink="">
      <xdr:nvSpPr>
        <xdr:cNvPr id="148" name="フローチャート: 判断 147"/>
        <xdr:cNvSpPr/>
      </xdr:nvSpPr>
      <xdr:spPr>
        <a:xfrm>
          <a:off x="2857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74930</xdr:rowOff>
    </xdr:from>
    <xdr:to>
      <xdr:col>20</xdr:col>
      <xdr:colOff>38100</xdr:colOff>
      <xdr:row>60</xdr:row>
      <xdr:rowOff>5080</xdr:rowOff>
    </xdr:to>
    <xdr:sp macro="" textlink="">
      <xdr:nvSpPr>
        <xdr:cNvPr id="154" name="楕円 153"/>
        <xdr:cNvSpPr/>
      </xdr:nvSpPr>
      <xdr:spPr>
        <a:xfrm>
          <a:off x="3746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125747</xdr:rowOff>
    </xdr:from>
    <xdr:ext cx="405111" cy="259045"/>
    <xdr:sp macro="" textlink="">
      <xdr:nvSpPr>
        <xdr:cNvPr id="155" name="n_1aveValue【橋りょう・トンネル】&#10;有形固定資産減価償却率"/>
        <xdr:cNvSpPr txBox="1"/>
      </xdr:nvSpPr>
      <xdr:spPr>
        <a:xfrm>
          <a:off x="35820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166387</xdr:rowOff>
    </xdr:from>
    <xdr:ext cx="405111" cy="259045"/>
    <xdr:sp macro="" textlink="">
      <xdr:nvSpPr>
        <xdr:cNvPr id="156" name="n_2aveValue【橋りょう・トンネル】&#10;有形固定資産減価償却率"/>
        <xdr:cNvSpPr txBox="1"/>
      </xdr:nvSpPr>
      <xdr:spPr>
        <a:xfrm>
          <a:off x="2705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21607</xdr:rowOff>
    </xdr:from>
    <xdr:ext cx="405111" cy="259045"/>
    <xdr:sp macro="" textlink="">
      <xdr:nvSpPr>
        <xdr:cNvPr id="157" name="n_1mainValue【橋りょう・トンネル】&#10;有形固定資産減価償却率"/>
        <xdr:cNvSpPr txBox="1"/>
      </xdr:nvSpPr>
      <xdr:spPr>
        <a:xfrm>
          <a:off x="3582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8" name="直線コネクタ 16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69" name="テキスト ボックス 16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0" name="直線コネクタ 16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1" name="テキスト ボックス 17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2" name="直線コネクタ 17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3" name="テキスト ボックス 172"/>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4" name="直線コネクタ 17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5" name="テキスト ボックス 174"/>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7" name="テキスト ボックス 17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129767</xdr:rowOff>
    </xdr:from>
    <xdr:to>
      <xdr:col>54</xdr:col>
      <xdr:colOff>189865</xdr:colOff>
      <xdr:row>63</xdr:row>
      <xdr:rowOff>96620</xdr:rowOff>
    </xdr:to>
    <xdr:cxnSp macro="">
      <xdr:nvCxnSpPr>
        <xdr:cNvPr id="179" name="直線コネクタ 178"/>
        <xdr:cNvCxnSpPr/>
      </xdr:nvCxnSpPr>
      <xdr:spPr>
        <a:xfrm flipV="1">
          <a:off x="10476865" y="9559517"/>
          <a:ext cx="0" cy="133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100447</xdr:rowOff>
    </xdr:from>
    <xdr:ext cx="534377" cy="259045"/>
    <xdr:sp macro="" textlink="">
      <xdr:nvSpPr>
        <xdr:cNvPr id="180" name="【橋りょう・トンネル】&#10;一人当たり有形固定資産（償却資産）額最小値テキスト"/>
        <xdr:cNvSpPr txBox="1"/>
      </xdr:nvSpPr>
      <xdr:spPr>
        <a:xfrm>
          <a:off x="10515600" y="1090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96620</xdr:rowOff>
    </xdr:from>
    <xdr:to>
      <xdr:col>55</xdr:col>
      <xdr:colOff>88900</xdr:colOff>
      <xdr:row>63</xdr:row>
      <xdr:rowOff>96620</xdr:rowOff>
    </xdr:to>
    <xdr:cxnSp macro="">
      <xdr:nvCxnSpPr>
        <xdr:cNvPr id="181" name="直線コネクタ 180"/>
        <xdr:cNvCxnSpPr/>
      </xdr:nvCxnSpPr>
      <xdr:spPr>
        <a:xfrm>
          <a:off x="10388600" y="1089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76444</xdr:rowOff>
    </xdr:from>
    <xdr:ext cx="599010" cy="259045"/>
    <xdr:sp macro="" textlink="">
      <xdr:nvSpPr>
        <xdr:cNvPr id="182" name="【橋りょう・トンネル】&#10;一人当たり有形固定資産（償却資産）額最大値テキスト"/>
        <xdr:cNvSpPr txBox="1"/>
      </xdr:nvSpPr>
      <xdr:spPr>
        <a:xfrm>
          <a:off x="10515600" y="9334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129767</xdr:rowOff>
    </xdr:from>
    <xdr:to>
      <xdr:col>55</xdr:col>
      <xdr:colOff>88900</xdr:colOff>
      <xdr:row>55</xdr:row>
      <xdr:rowOff>129767</xdr:rowOff>
    </xdr:to>
    <xdr:cxnSp macro="">
      <xdr:nvCxnSpPr>
        <xdr:cNvPr id="183" name="直線コネクタ 182"/>
        <xdr:cNvCxnSpPr/>
      </xdr:nvCxnSpPr>
      <xdr:spPr>
        <a:xfrm>
          <a:off x="10388600" y="9559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85768</xdr:rowOff>
    </xdr:from>
    <xdr:ext cx="599010" cy="259045"/>
    <xdr:sp macro="" textlink="">
      <xdr:nvSpPr>
        <xdr:cNvPr id="184" name="【橋りょう・トンネル】&#10;一人当たり有形固定資産（償却資産）額平均値テキスト"/>
        <xdr:cNvSpPr txBox="1"/>
      </xdr:nvSpPr>
      <xdr:spPr>
        <a:xfrm>
          <a:off x="10515600" y="10201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107341</xdr:rowOff>
    </xdr:from>
    <xdr:to>
      <xdr:col>55</xdr:col>
      <xdr:colOff>50800</xdr:colOff>
      <xdr:row>60</xdr:row>
      <xdr:rowOff>37491</xdr:rowOff>
    </xdr:to>
    <xdr:sp macro="" textlink="">
      <xdr:nvSpPr>
        <xdr:cNvPr id="185" name="フローチャート: 判断 184"/>
        <xdr:cNvSpPr/>
      </xdr:nvSpPr>
      <xdr:spPr>
        <a:xfrm>
          <a:off x="10426700" y="1022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40965</xdr:rowOff>
    </xdr:from>
    <xdr:to>
      <xdr:col>50</xdr:col>
      <xdr:colOff>165100</xdr:colOff>
      <xdr:row>60</xdr:row>
      <xdr:rowOff>142565</xdr:rowOff>
    </xdr:to>
    <xdr:sp macro="" textlink="">
      <xdr:nvSpPr>
        <xdr:cNvPr id="186" name="フローチャート: 判断 185"/>
        <xdr:cNvSpPr/>
      </xdr:nvSpPr>
      <xdr:spPr>
        <a:xfrm>
          <a:off x="9588500" y="10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99482</xdr:rowOff>
    </xdr:from>
    <xdr:to>
      <xdr:col>46</xdr:col>
      <xdr:colOff>38100</xdr:colOff>
      <xdr:row>60</xdr:row>
      <xdr:rowOff>29632</xdr:rowOff>
    </xdr:to>
    <xdr:sp macro="" textlink="">
      <xdr:nvSpPr>
        <xdr:cNvPr id="187" name="フローチャート: 判断 186"/>
        <xdr:cNvSpPr/>
      </xdr:nvSpPr>
      <xdr:spPr>
        <a:xfrm>
          <a:off x="8699500" y="1021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66677</xdr:rowOff>
    </xdr:from>
    <xdr:to>
      <xdr:col>50</xdr:col>
      <xdr:colOff>165100</xdr:colOff>
      <xdr:row>63</xdr:row>
      <xdr:rowOff>168277</xdr:rowOff>
    </xdr:to>
    <xdr:sp macro="" textlink="">
      <xdr:nvSpPr>
        <xdr:cNvPr id="193" name="楕円 192"/>
        <xdr:cNvSpPr/>
      </xdr:nvSpPr>
      <xdr:spPr>
        <a:xfrm>
          <a:off x="9588500" y="1086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58</xdr:row>
      <xdr:rowOff>159092</xdr:rowOff>
    </xdr:from>
    <xdr:ext cx="599010" cy="259045"/>
    <xdr:sp macro="" textlink="">
      <xdr:nvSpPr>
        <xdr:cNvPr id="194" name="n_1aveValue【橋りょう・トンネル】&#10;一人当たり有形固定資産（償却資産）額"/>
        <xdr:cNvSpPr txBox="1"/>
      </xdr:nvSpPr>
      <xdr:spPr>
        <a:xfrm>
          <a:off x="9327095" y="1010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46159</xdr:rowOff>
    </xdr:from>
    <xdr:ext cx="599010" cy="259045"/>
    <xdr:sp macro="" textlink="">
      <xdr:nvSpPr>
        <xdr:cNvPr id="195" name="n_2aveValue【橋りょう・トンネル】&#10;一人当たり有形固定資産（償却資産）額"/>
        <xdr:cNvSpPr txBox="1"/>
      </xdr:nvSpPr>
      <xdr:spPr>
        <a:xfrm>
          <a:off x="8450795" y="99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159404</xdr:rowOff>
    </xdr:from>
    <xdr:ext cx="534377" cy="259045"/>
    <xdr:sp macro="" textlink="">
      <xdr:nvSpPr>
        <xdr:cNvPr id="196" name="n_1mainValue【橋りょう・トンネル】&#10;一人当たり有形固定資産（償却資産）額"/>
        <xdr:cNvSpPr txBox="1"/>
      </xdr:nvSpPr>
      <xdr:spPr>
        <a:xfrm>
          <a:off x="9359411" y="1096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7" name="テキスト ボックス 20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8" name="直線コネクタ 20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9" name="テキスト ボックス 20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0" name="直線コネクタ 20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1" name="テキスト ボックス 21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2" name="直線コネクタ 21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3" name="テキスト ボックス 21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4" name="直線コネクタ 21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5" name="テキスト ボックス 21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6" name="直線コネクタ 21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17" name="テキスト ボックス 21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19" name="テキスト ボックス 21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110489</xdr:rowOff>
    </xdr:from>
    <xdr:to>
      <xdr:col>24</xdr:col>
      <xdr:colOff>62865</xdr:colOff>
      <xdr:row>83</xdr:row>
      <xdr:rowOff>83820</xdr:rowOff>
    </xdr:to>
    <xdr:cxnSp macro="">
      <xdr:nvCxnSpPr>
        <xdr:cNvPr id="221" name="直線コネクタ 220"/>
        <xdr:cNvCxnSpPr/>
      </xdr:nvCxnSpPr>
      <xdr:spPr>
        <a:xfrm flipV="1">
          <a:off x="4634865" y="13312139"/>
          <a:ext cx="0" cy="100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87647</xdr:rowOff>
    </xdr:from>
    <xdr:ext cx="405111" cy="259045"/>
    <xdr:sp macro="" textlink="">
      <xdr:nvSpPr>
        <xdr:cNvPr id="222" name="【公営住宅】&#10;有形固定資産減価償却率最小値テキスト"/>
        <xdr:cNvSpPr txBox="1"/>
      </xdr:nvSpPr>
      <xdr:spPr>
        <a:xfrm>
          <a:off x="4673600"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83</xdr:row>
      <xdr:rowOff>83820</xdr:rowOff>
    </xdr:from>
    <xdr:to>
      <xdr:col>24</xdr:col>
      <xdr:colOff>152400</xdr:colOff>
      <xdr:row>83</xdr:row>
      <xdr:rowOff>83820</xdr:rowOff>
    </xdr:to>
    <xdr:cxnSp macro="">
      <xdr:nvCxnSpPr>
        <xdr:cNvPr id="223" name="直線コネクタ 222"/>
        <xdr:cNvCxnSpPr/>
      </xdr:nvCxnSpPr>
      <xdr:spPr>
        <a:xfrm>
          <a:off x="4546600" y="143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57166</xdr:rowOff>
    </xdr:from>
    <xdr:ext cx="405111" cy="259045"/>
    <xdr:sp macro="" textlink="">
      <xdr:nvSpPr>
        <xdr:cNvPr id="224" name="【公営住宅】&#10;有形固定資産減価償却率最大値テキスト"/>
        <xdr:cNvSpPr txBox="1"/>
      </xdr:nvSpPr>
      <xdr:spPr>
        <a:xfrm>
          <a:off x="4673600" y="13087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110489</xdr:rowOff>
    </xdr:from>
    <xdr:to>
      <xdr:col>24</xdr:col>
      <xdr:colOff>152400</xdr:colOff>
      <xdr:row>77</xdr:row>
      <xdr:rowOff>110489</xdr:rowOff>
    </xdr:to>
    <xdr:cxnSp macro="">
      <xdr:nvCxnSpPr>
        <xdr:cNvPr id="225" name="直線コネクタ 224"/>
        <xdr:cNvCxnSpPr/>
      </xdr:nvCxnSpPr>
      <xdr:spPr>
        <a:xfrm>
          <a:off x="4546600" y="1331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121938</xdr:rowOff>
    </xdr:from>
    <xdr:ext cx="405111" cy="259045"/>
    <xdr:sp macro="" textlink="">
      <xdr:nvSpPr>
        <xdr:cNvPr id="226" name="【公営住宅】&#10;有形固定資産減価償却率平均値テキスト"/>
        <xdr:cNvSpPr txBox="1"/>
      </xdr:nvSpPr>
      <xdr:spPr>
        <a:xfrm>
          <a:off x="4673600" y="13666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143511</xdr:rowOff>
    </xdr:from>
    <xdr:to>
      <xdr:col>24</xdr:col>
      <xdr:colOff>114300</xdr:colOff>
      <xdr:row>80</xdr:row>
      <xdr:rowOff>73661</xdr:rowOff>
    </xdr:to>
    <xdr:sp macro="" textlink="">
      <xdr:nvSpPr>
        <xdr:cNvPr id="227" name="フローチャート: 判断 226"/>
        <xdr:cNvSpPr/>
      </xdr:nvSpPr>
      <xdr:spPr>
        <a:xfrm>
          <a:off x="4584700" y="1368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2539</xdr:rowOff>
    </xdr:from>
    <xdr:to>
      <xdr:col>20</xdr:col>
      <xdr:colOff>38100</xdr:colOff>
      <xdr:row>81</xdr:row>
      <xdr:rowOff>104139</xdr:rowOff>
    </xdr:to>
    <xdr:sp macro="" textlink="">
      <xdr:nvSpPr>
        <xdr:cNvPr id="228" name="フローチャート: 判断 227"/>
        <xdr:cNvSpPr/>
      </xdr:nvSpPr>
      <xdr:spPr>
        <a:xfrm>
          <a:off x="3746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82550</xdr:rowOff>
    </xdr:from>
    <xdr:to>
      <xdr:col>15</xdr:col>
      <xdr:colOff>101600</xdr:colOff>
      <xdr:row>81</xdr:row>
      <xdr:rowOff>12700</xdr:rowOff>
    </xdr:to>
    <xdr:sp macro="" textlink="">
      <xdr:nvSpPr>
        <xdr:cNvPr id="229" name="フローチャート: 判断 228"/>
        <xdr:cNvSpPr/>
      </xdr:nvSpPr>
      <xdr:spPr>
        <a:xfrm>
          <a:off x="2857500" y="1379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0" name="テキスト ボックス 22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1" name="テキスト ボックス 23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2" name="テキスト ボックス 23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3" name="テキスト ボックス 23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4" name="テキスト ボックス 23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90170</xdr:rowOff>
    </xdr:from>
    <xdr:to>
      <xdr:col>20</xdr:col>
      <xdr:colOff>38100</xdr:colOff>
      <xdr:row>87</xdr:row>
      <xdr:rowOff>20320</xdr:rowOff>
    </xdr:to>
    <xdr:sp macro="" textlink="">
      <xdr:nvSpPr>
        <xdr:cNvPr id="235" name="楕円 234"/>
        <xdr:cNvSpPr/>
      </xdr:nvSpPr>
      <xdr:spPr>
        <a:xfrm>
          <a:off x="3746500" y="1483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120666</xdr:rowOff>
    </xdr:from>
    <xdr:ext cx="405111" cy="259045"/>
    <xdr:sp macro="" textlink="">
      <xdr:nvSpPr>
        <xdr:cNvPr id="236" name="n_1aveValue【公営住宅】&#10;有形固定資産減価償却率"/>
        <xdr:cNvSpPr txBox="1"/>
      </xdr:nvSpPr>
      <xdr:spPr>
        <a:xfrm>
          <a:off x="35820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29227</xdr:rowOff>
    </xdr:from>
    <xdr:ext cx="405111" cy="259045"/>
    <xdr:sp macro="" textlink="">
      <xdr:nvSpPr>
        <xdr:cNvPr id="237" name="n_2aveValue【公営住宅】&#10;有形固定資産減価償却率"/>
        <xdr:cNvSpPr txBox="1"/>
      </xdr:nvSpPr>
      <xdr:spPr>
        <a:xfrm>
          <a:off x="27057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87</xdr:row>
      <xdr:rowOff>11447</xdr:rowOff>
    </xdr:from>
    <xdr:ext cx="405111" cy="259045"/>
    <xdr:sp macro="" textlink="">
      <xdr:nvSpPr>
        <xdr:cNvPr id="238" name="n_1mainValue【公営住宅】&#10;有形固定資産減価償却率"/>
        <xdr:cNvSpPr txBox="1"/>
      </xdr:nvSpPr>
      <xdr:spPr>
        <a:xfrm>
          <a:off x="3582044" y="1492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49" name="直線コネクタ 24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0" name="テキスト ボックス 24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1" name="直線コネクタ 25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2" name="テキスト ボックス 25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3" name="直線コネクタ 25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4" name="テキスト ボックス 25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5" name="直線コネクタ 25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6" name="テキスト ボックス 25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85</xdr:row>
      <xdr:rowOff>120853</xdr:rowOff>
    </xdr:to>
    <xdr:cxnSp macro="">
      <xdr:nvCxnSpPr>
        <xdr:cNvPr id="260" name="直線コネクタ 259"/>
        <xdr:cNvCxnSpPr/>
      </xdr:nvCxnSpPr>
      <xdr:spPr>
        <a:xfrm flipV="1">
          <a:off x="10476865" y="13411200"/>
          <a:ext cx="0" cy="128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124680</xdr:rowOff>
    </xdr:from>
    <xdr:ext cx="469744" cy="259045"/>
    <xdr:sp macro="" textlink="">
      <xdr:nvSpPr>
        <xdr:cNvPr id="261" name="【公営住宅】&#10;一人当たり面積最小値テキスト"/>
        <xdr:cNvSpPr txBox="1"/>
      </xdr:nvSpPr>
      <xdr:spPr>
        <a:xfrm>
          <a:off x="10515600" y="1469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120853</xdr:rowOff>
    </xdr:from>
    <xdr:to>
      <xdr:col>55</xdr:col>
      <xdr:colOff>88900</xdr:colOff>
      <xdr:row>85</xdr:row>
      <xdr:rowOff>120853</xdr:rowOff>
    </xdr:to>
    <xdr:cxnSp macro="">
      <xdr:nvCxnSpPr>
        <xdr:cNvPr id="262" name="直線コネクタ 261"/>
        <xdr:cNvCxnSpPr/>
      </xdr:nvCxnSpPr>
      <xdr:spPr>
        <a:xfrm>
          <a:off x="10388600" y="1469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263" name="【公営住宅】&#10;一人当たり面積最大値テキスト"/>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264" name="直線コネクタ 263"/>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21962</xdr:rowOff>
    </xdr:from>
    <xdr:ext cx="469744" cy="259045"/>
    <xdr:sp macro="" textlink="">
      <xdr:nvSpPr>
        <xdr:cNvPr id="265" name="【公営住宅】&#10;一人当たり面積平均値テキスト"/>
        <xdr:cNvSpPr txBox="1"/>
      </xdr:nvSpPr>
      <xdr:spPr>
        <a:xfrm>
          <a:off x="10515600" y="14252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43535</xdr:rowOff>
    </xdr:from>
    <xdr:to>
      <xdr:col>55</xdr:col>
      <xdr:colOff>50800</xdr:colOff>
      <xdr:row>83</xdr:row>
      <xdr:rowOff>145135</xdr:rowOff>
    </xdr:to>
    <xdr:sp macro="" textlink="">
      <xdr:nvSpPr>
        <xdr:cNvPr id="266" name="フローチャート: 判断 265"/>
        <xdr:cNvSpPr/>
      </xdr:nvSpPr>
      <xdr:spPr>
        <a:xfrm>
          <a:off x="10426700" y="1427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156008</xdr:rowOff>
    </xdr:from>
    <xdr:to>
      <xdr:col>50</xdr:col>
      <xdr:colOff>165100</xdr:colOff>
      <xdr:row>84</xdr:row>
      <xdr:rowOff>86158</xdr:rowOff>
    </xdr:to>
    <xdr:sp macro="" textlink="">
      <xdr:nvSpPr>
        <xdr:cNvPr id="267" name="フローチャート: 判断 266"/>
        <xdr:cNvSpPr/>
      </xdr:nvSpPr>
      <xdr:spPr>
        <a:xfrm>
          <a:off x="9588500" y="1438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78282</xdr:rowOff>
    </xdr:from>
    <xdr:to>
      <xdr:col>46</xdr:col>
      <xdr:colOff>38100</xdr:colOff>
      <xdr:row>85</xdr:row>
      <xdr:rowOff>8432</xdr:rowOff>
    </xdr:to>
    <xdr:sp macro="" textlink="">
      <xdr:nvSpPr>
        <xdr:cNvPr id="268" name="フローチャート: 判断 267"/>
        <xdr:cNvSpPr/>
      </xdr:nvSpPr>
      <xdr:spPr>
        <a:xfrm>
          <a:off x="8699500" y="1448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9" name="テキスト ボックス 26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0" name="テキスト ボックス 26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1" name="テキスト ボックス 27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2" name="テキスト ボックス 27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3" name="テキスト ボックス 27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43078</xdr:rowOff>
    </xdr:from>
    <xdr:to>
      <xdr:col>50</xdr:col>
      <xdr:colOff>165100</xdr:colOff>
      <xdr:row>85</xdr:row>
      <xdr:rowOff>144678</xdr:rowOff>
    </xdr:to>
    <xdr:sp macro="" textlink="">
      <xdr:nvSpPr>
        <xdr:cNvPr id="274" name="楕円 273"/>
        <xdr:cNvSpPr/>
      </xdr:nvSpPr>
      <xdr:spPr>
        <a:xfrm>
          <a:off x="9588500" y="1461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102685</xdr:rowOff>
    </xdr:from>
    <xdr:ext cx="469744" cy="259045"/>
    <xdr:sp macro="" textlink="">
      <xdr:nvSpPr>
        <xdr:cNvPr id="275" name="n_1aveValue【公営住宅】&#10;一人当たり面積"/>
        <xdr:cNvSpPr txBox="1"/>
      </xdr:nvSpPr>
      <xdr:spPr>
        <a:xfrm>
          <a:off x="9391727" y="1416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24959</xdr:rowOff>
    </xdr:from>
    <xdr:ext cx="469744" cy="259045"/>
    <xdr:sp macro="" textlink="">
      <xdr:nvSpPr>
        <xdr:cNvPr id="276" name="n_2aveValue【公営住宅】&#10;一人当たり面積"/>
        <xdr:cNvSpPr txBox="1"/>
      </xdr:nvSpPr>
      <xdr:spPr>
        <a:xfrm>
          <a:off x="8515427" y="1425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135805</xdr:rowOff>
    </xdr:from>
    <xdr:ext cx="469744" cy="259045"/>
    <xdr:sp macro="" textlink="">
      <xdr:nvSpPr>
        <xdr:cNvPr id="277" name="n_1mainValue【公営住宅】&#10;一人当たり面積"/>
        <xdr:cNvSpPr txBox="1"/>
      </xdr:nvSpPr>
      <xdr:spPr>
        <a:xfrm>
          <a:off x="9391727" y="1470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04" name="テキスト ボックス 30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5" name="直線コネクタ 3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06" name="テキスト ボックス 305"/>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7" name="直線コネクタ 3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8" name="テキスト ボックス 3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9" name="直線コネクタ 3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0" name="テキスト ボックス 3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1" name="直線コネクタ 3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2" name="テキスト ボックス 3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3" name="直線コネクタ 3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4" name="テキスト ボックス 3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5" name="直線コネクタ 3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316" name="テキスト ボックス 315"/>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8" name="テキスト ボックス 31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117022</xdr:rowOff>
    </xdr:from>
    <xdr:to>
      <xdr:col>85</xdr:col>
      <xdr:colOff>126364</xdr:colOff>
      <xdr:row>42</xdr:row>
      <xdr:rowOff>37012</xdr:rowOff>
    </xdr:to>
    <xdr:cxnSp macro="">
      <xdr:nvCxnSpPr>
        <xdr:cNvPr id="320" name="直線コネクタ 319"/>
        <xdr:cNvCxnSpPr/>
      </xdr:nvCxnSpPr>
      <xdr:spPr>
        <a:xfrm flipV="1">
          <a:off x="16318864" y="6117772"/>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40839</xdr:rowOff>
    </xdr:from>
    <xdr:ext cx="405111" cy="259045"/>
    <xdr:sp macro="" textlink="">
      <xdr:nvSpPr>
        <xdr:cNvPr id="321" name="【認定こども園・幼稚園・保育所】&#10;有形固定資産減価償却率最小値テキスト"/>
        <xdr:cNvSpPr txBox="1"/>
      </xdr:nvSpPr>
      <xdr:spPr>
        <a:xfrm>
          <a:off x="16357600" y="724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37012</xdr:rowOff>
    </xdr:from>
    <xdr:to>
      <xdr:col>86</xdr:col>
      <xdr:colOff>25400</xdr:colOff>
      <xdr:row>42</xdr:row>
      <xdr:rowOff>37012</xdr:rowOff>
    </xdr:to>
    <xdr:cxnSp macro="">
      <xdr:nvCxnSpPr>
        <xdr:cNvPr id="322" name="直線コネクタ 321"/>
        <xdr:cNvCxnSpPr/>
      </xdr:nvCxnSpPr>
      <xdr:spPr>
        <a:xfrm>
          <a:off x="16230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63699</xdr:rowOff>
    </xdr:from>
    <xdr:ext cx="405111" cy="259045"/>
    <xdr:sp macro="" textlink="">
      <xdr:nvSpPr>
        <xdr:cNvPr id="323" name="【認定こども園・幼稚園・保育所】&#10;有形固定資産減価償却率最大値テキスト"/>
        <xdr:cNvSpPr txBox="1"/>
      </xdr:nvSpPr>
      <xdr:spPr>
        <a:xfrm>
          <a:off x="16357600" y="5892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117022</xdr:rowOff>
    </xdr:from>
    <xdr:to>
      <xdr:col>86</xdr:col>
      <xdr:colOff>25400</xdr:colOff>
      <xdr:row>35</xdr:row>
      <xdr:rowOff>117022</xdr:rowOff>
    </xdr:to>
    <xdr:cxnSp macro="">
      <xdr:nvCxnSpPr>
        <xdr:cNvPr id="324" name="直線コネクタ 323"/>
        <xdr:cNvCxnSpPr/>
      </xdr:nvCxnSpPr>
      <xdr:spPr>
        <a:xfrm>
          <a:off x="16230600" y="611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47914</xdr:rowOff>
    </xdr:from>
    <xdr:ext cx="405111" cy="259045"/>
    <xdr:sp macro="" textlink="">
      <xdr:nvSpPr>
        <xdr:cNvPr id="325" name="【認定こども園・幼稚園・保育所】&#10;有形固定資産減価償却率平均値テキスト"/>
        <xdr:cNvSpPr txBox="1"/>
      </xdr:nvSpPr>
      <xdr:spPr>
        <a:xfrm>
          <a:off x="16357600" y="67344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69487</xdr:rowOff>
    </xdr:from>
    <xdr:to>
      <xdr:col>85</xdr:col>
      <xdr:colOff>177800</xdr:colOff>
      <xdr:row>39</xdr:row>
      <xdr:rowOff>171087</xdr:rowOff>
    </xdr:to>
    <xdr:sp macro="" textlink="">
      <xdr:nvSpPr>
        <xdr:cNvPr id="326" name="フローチャート: 判断 325"/>
        <xdr:cNvSpPr/>
      </xdr:nvSpPr>
      <xdr:spPr>
        <a:xfrm>
          <a:off x="162687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23767</xdr:rowOff>
    </xdr:from>
    <xdr:to>
      <xdr:col>81</xdr:col>
      <xdr:colOff>101600</xdr:colOff>
      <xdr:row>39</xdr:row>
      <xdr:rowOff>125367</xdr:rowOff>
    </xdr:to>
    <xdr:sp macro="" textlink="">
      <xdr:nvSpPr>
        <xdr:cNvPr id="327" name="フローチャート: 判断 326"/>
        <xdr:cNvSpPr/>
      </xdr:nvSpPr>
      <xdr:spPr>
        <a:xfrm>
          <a:off x="15430500" y="671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22134</xdr:rowOff>
    </xdr:from>
    <xdr:to>
      <xdr:col>76</xdr:col>
      <xdr:colOff>165100</xdr:colOff>
      <xdr:row>40</xdr:row>
      <xdr:rowOff>123734</xdr:rowOff>
    </xdr:to>
    <xdr:sp macro="" textlink="">
      <xdr:nvSpPr>
        <xdr:cNvPr id="328" name="フローチャート: 判断 327"/>
        <xdr:cNvSpPr/>
      </xdr:nvSpPr>
      <xdr:spPr>
        <a:xfrm>
          <a:off x="14541500" y="688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97246</xdr:rowOff>
    </xdr:from>
    <xdr:to>
      <xdr:col>81</xdr:col>
      <xdr:colOff>101600</xdr:colOff>
      <xdr:row>33</xdr:row>
      <xdr:rowOff>27396</xdr:rowOff>
    </xdr:to>
    <xdr:sp macro="" textlink="">
      <xdr:nvSpPr>
        <xdr:cNvPr id="334" name="楕円 333"/>
        <xdr:cNvSpPr/>
      </xdr:nvSpPr>
      <xdr:spPr>
        <a:xfrm>
          <a:off x="15430500" y="558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39</xdr:row>
      <xdr:rowOff>116494</xdr:rowOff>
    </xdr:from>
    <xdr:ext cx="405111" cy="259045"/>
    <xdr:sp macro="" textlink="">
      <xdr:nvSpPr>
        <xdr:cNvPr id="335" name="n_1aveValue【認定こども園・幼稚園・保育所】&#10;有形固定資産減価償却率"/>
        <xdr:cNvSpPr txBox="1"/>
      </xdr:nvSpPr>
      <xdr:spPr>
        <a:xfrm>
          <a:off x="15266044"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140261</xdr:rowOff>
    </xdr:from>
    <xdr:ext cx="405111" cy="259045"/>
    <xdr:sp macro="" textlink="">
      <xdr:nvSpPr>
        <xdr:cNvPr id="336" name="n_2aveValue【認定こども園・幼稚園・保育所】&#10;有形固定資産減価償却率"/>
        <xdr:cNvSpPr txBox="1"/>
      </xdr:nvSpPr>
      <xdr:spPr>
        <a:xfrm>
          <a:off x="14389744" y="6655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43923</xdr:rowOff>
    </xdr:from>
    <xdr:ext cx="405111" cy="259045"/>
    <xdr:sp macro="" textlink="">
      <xdr:nvSpPr>
        <xdr:cNvPr id="337" name="n_1mainValue【認定こども園・幼稚園・保育所】&#10;有形固定資産減価償却率"/>
        <xdr:cNvSpPr txBox="1"/>
      </xdr:nvSpPr>
      <xdr:spPr>
        <a:xfrm>
          <a:off x="15266044" y="5358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8" name="正方形/長方形 3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9" name="正方形/長方形 3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0" name="正方形/長方形 3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1" name="正方形/長方形 3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2" name="正方形/長方形 3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3" name="正方形/長方形 3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4" name="正方形/長方形 3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5" name="正方形/長方形 3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6" name="テキスト ボックス 3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7" name="直線コネクタ 3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348" name="テキスト ボックス 347"/>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133350</xdr:rowOff>
    </xdr:from>
    <xdr:to>
      <xdr:col>120</xdr:col>
      <xdr:colOff>114300</xdr:colOff>
      <xdr:row>41</xdr:row>
      <xdr:rowOff>133350</xdr:rowOff>
    </xdr:to>
    <xdr:cxnSp macro="">
      <xdr:nvCxnSpPr>
        <xdr:cNvPr id="349" name="直線コネクタ 34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0" name="テキスト ボックス 34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1" name="直線コネクタ 35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2" name="テキスト ボックス 35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3" name="直線コネクタ 35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4" name="テキスト ボックス 35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5" name="直線コネクタ 35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6" name="テキスト ボックス 35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7" name="直線コネクタ 3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8" name="テキスト ボックス 35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46482</xdr:rowOff>
    </xdr:from>
    <xdr:to>
      <xdr:col>116</xdr:col>
      <xdr:colOff>62864</xdr:colOff>
      <xdr:row>42</xdr:row>
      <xdr:rowOff>71628</xdr:rowOff>
    </xdr:to>
    <xdr:cxnSp macro="">
      <xdr:nvCxnSpPr>
        <xdr:cNvPr id="360" name="直線コネクタ 359"/>
        <xdr:cNvCxnSpPr/>
      </xdr:nvCxnSpPr>
      <xdr:spPr>
        <a:xfrm flipV="1">
          <a:off x="22160864" y="5704332"/>
          <a:ext cx="0" cy="1568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75455</xdr:rowOff>
    </xdr:from>
    <xdr:ext cx="469744" cy="259045"/>
    <xdr:sp macro="" textlink="">
      <xdr:nvSpPr>
        <xdr:cNvPr id="361" name="【認定こども園・幼稚園・保育所】&#10;一人当たり面積最小値テキスト"/>
        <xdr:cNvSpPr txBox="1"/>
      </xdr:nvSpPr>
      <xdr:spPr>
        <a:xfrm>
          <a:off x="22199600" y="727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71628</xdr:rowOff>
    </xdr:from>
    <xdr:to>
      <xdr:col>116</xdr:col>
      <xdr:colOff>152400</xdr:colOff>
      <xdr:row>42</xdr:row>
      <xdr:rowOff>71628</xdr:rowOff>
    </xdr:to>
    <xdr:cxnSp macro="">
      <xdr:nvCxnSpPr>
        <xdr:cNvPr id="362" name="直線コネクタ 361"/>
        <xdr:cNvCxnSpPr/>
      </xdr:nvCxnSpPr>
      <xdr:spPr>
        <a:xfrm>
          <a:off x="22072600" y="727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164609</xdr:rowOff>
    </xdr:from>
    <xdr:ext cx="469744" cy="259045"/>
    <xdr:sp macro="" textlink="">
      <xdr:nvSpPr>
        <xdr:cNvPr id="363" name="【認定こども園・幼稚園・保育所】&#10;一人当たり面積最大値テキスト"/>
        <xdr:cNvSpPr txBox="1"/>
      </xdr:nvSpPr>
      <xdr:spPr>
        <a:xfrm>
          <a:off x="22199600" y="547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46482</xdr:rowOff>
    </xdr:from>
    <xdr:to>
      <xdr:col>116</xdr:col>
      <xdr:colOff>152400</xdr:colOff>
      <xdr:row>33</xdr:row>
      <xdr:rowOff>46482</xdr:rowOff>
    </xdr:to>
    <xdr:cxnSp macro="">
      <xdr:nvCxnSpPr>
        <xdr:cNvPr id="364" name="直線コネクタ 363"/>
        <xdr:cNvCxnSpPr/>
      </xdr:nvCxnSpPr>
      <xdr:spPr>
        <a:xfrm>
          <a:off x="22072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170705</xdr:rowOff>
    </xdr:from>
    <xdr:ext cx="469744" cy="259045"/>
    <xdr:sp macro="" textlink="">
      <xdr:nvSpPr>
        <xdr:cNvPr id="365" name="【認定こども園・幼稚園・保育所】&#10;一人当たり面積平均値テキスト"/>
        <xdr:cNvSpPr txBox="1"/>
      </xdr:nvSpPr>
      <xdr:spPr>
        <a:xfrm>
          <a:off x="221996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20828</xdr:rowOff>
    </xdr:from>
    <xdr:to>
      <xdr:col>116</xdr:col>
      <xdr:colOff>114300</xdr:colOff>
      <xdr:row>38</xdr:row>
      <xdr:rowOff>122428</xdr:rowOff>
    </xdr:to>
    <xdr:sp macro="" textlink="">
      <xdr:nvSpPr>
        <xdr:cNvPr id="366" name="フローチャート: 判断 365"/>
        <xdr:cNvSpPr/>
      </xdr:nvSpPr>
      <xdr:spPr>
        <a:xfrm>
          <a:off x="221107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114554</xdr:rowOff>
    </xdr:from>
    <xdr:to>
      <xdr:col>112</xdr:col>
      <xdr:colOff>38100</xdr:colOff>
      <xdr:row>40</xdr:row>
      <xdr:rowOff>44704</xdr:rowOff>
    </xdr:to>
    <xdr:sp macro="" textlink="">
      <xdr:nvSpPr>
        <xdr:cNvPr id="367" name="フローチャート: 判断 366"/>
        <xdr:cNvSpPr/>
      </xdr:nvSpPr>
      <xdr:spPr>
        <a:xfrm>
          <a:off x="21272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164846</xdr:rowOff>
    </xdr:from>
    <xdr:to>
      <xdr:col>107</xdr:col>
      <xdr:colOff>101600</xdr:colOff>
      <xdr:row>38</xdr:row>
      <xdr:rowOff>94996</xdr:rowOff>
    </xdr:to>
    <xdr:sp macro="" textlink="">
      <xdr:nvSpPr>
        <xdr:cNvPr id="368" name="フローチャート: 判断 367"/>
        <xdr:cNvSpPr/>
      </xdr:nvSpPr>
      <xdr:spPr>
        <a:xfrm>
          <a:off x="203835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9" name="テキスト ボックス 3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0" name="テキスト ボックス 3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1" name="テキスト ボックス 3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2" name="テキスト ボックス 3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3" name="テキスト ボックス 3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105410</xdr:rowOff>
    </xdr:from>
    <xdr:to>
      <xdr:col>112</xdr:col>
      <xdr:colOff>38100</xdr:colOff>
      <xdr:row>42</xdr:row>
      <xdr:rowOff>35560</xdr:rowOff>
    </xdr:to>
    <xdr:sp macro="" textlink="">
      <xdr:nvSpPr>
        <xdr:cNvPr id="374" name="楕円 373"/>
        <xdr:cNvSpPr/>
      </xdr:nvSpPr>
      <xdr:spPr>
        <a:xfrm>
          <a:off x="21272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61231</xdr:rowOff>
    </xdr:from>
    <xdr:ext cx="469744" cy="259045"/>
    <xdr:sp macro="" textlink="">
      <xdr:nvSpPr>
        <xdr:cNvPr id="375" name="n_1aveValue【認定こども園・幼稚園・保育所】&#10;一人当たり面積"/>
        <xdr:cNvSpPr txBox="1"/>
      </xdr:nvSpPr>
      <xdr:spPr>
        <a:xfrm>
          <a:off x="210757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111523</xdr:rowOff>
    </xdr:from>
    <xdr:ext cx="469744" cy="259045"/>
    <xdr:sp macro="" textlink="">
      <xdr:nvSpPr>
        <xdr:cNvPr id="376" name="n_2aveValue【認定こども園・幼稚園・保育所】&#10;一人当たり面積"/>
        <xdr:cNvSpPr txBox="1"/>
      </xdr:nvSpPr>
      <xdr:spPr>
        <a:xfrm>
          <a:off x="20199427"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26687</xdr:rowOff>
    </xdr:from>
    <xdr:ext cx="469744" cy="259045"/>
    <xdr:sp macro="" textlink="">
      <xdr:nvSpPr>
        <xdr:cNvPr id="377" name="n_1mainValue【認定こども園・幼稚園・保育所】&#10;一人当たり面積"/>
        <xdr:cNvSpPr txBox="1"/>
      </xdr:nvSpPr>
      <xdr:spPr>
        <a:xfrm>
          <a:off x="21075727"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8" name="正方形/長方形 3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9" name="正方形/長方形 3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0" name="正方形/長方形 3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1" name="正方形/長方形 3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2" name="正方形/長方形 3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3" name="正方形/長方形 3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4" name="正方形/長方形 3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5" name="正方形/長方形 3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6" name="テキスト ボックス 3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7" name="直線コネクタ 3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8" name="テキスト ボックス 38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89" name="直線コネクタ 38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90" name="テキスト ボックス 38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91" name="直線コネクタ 39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92" name="テキスト ボックス 39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93" name="直線コネクタ 39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94" name="テキスト ボックス 39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95" name="直線コネクタ 39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96" name="テキスト ボックス 39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7" name="直線コネクタ 3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98" name="テキスト ボックス 39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59</xdr:row>
      <xdr:rowOff>11430</xdr:rowOff>
    </xdr:from>
    <xdr:to>
      <xdr:col>85</xdr:col>
      <xdr:colOff>126364</xdr:colOff>
      <xdr:row>63</xdr:row>
      <xdr:rowOff>130302</xdr:rowOff>
    </xdr:to>
    <xdr:cxnSp macro="">
      <xdr:nvCxnSpPr>
        <xdr:cNvPr id="400" name="直線コネクタ 399"/>
        <xdr:cNvCxnSpPr/>
      </xdr:nvCxnSpPr>
      <xdr:spPr>
        <a:xfrm flipV="1">
          <a:off x="16318864" y="10126980"/>
          <a:ext cx="0" cy="80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134129</xdr:rowOff>
    </xdr:from>
    <xdr:ext cx="405111" cy="259045"/>
    <xdr:sp macro="" textlink="">
      <xdr:nvSpPr>
        <xdr:cNvPr id="401" name="【学校施設】&#10;有形固定資産減価償却率最小値テキスト"/>
        <xdr:cNvSpPr txBox="1"/>
      </xdr:nvSpPr>
      <xdr:spPr>
        <a:xfrm>
          <a:off x="16357600" y="1093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130302</xdr:rowOff>
    </xdr:from>
    <xdr:to>
      <xdr:col>86</xdr:col>
      <xdr:colOff>25400</xdr:colOff>
      <xdr:row>63</xdr:row>
      <xdr:rowOff>130302</xdr:rowOff>
    </xdr:to>
    <xdr:cxnSp macro="">
      <xdr:nvCxnSpPr>
        <xdr:cNvPr id="402" name="直線コネクタ 401"/>
        <xdr:cNvCxnSpPr/>
      </xdr:nvCxnSpPr>
      <xdr:spPr>
        <a:xfrm>
          <a:off x="16230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129557</xdr:rowOff>
    </xdr:from>
    <xdr:ext cx="405111" cy="259045"/>
    <xdr:sp macro="" textlink="">
      <xdr:nvSpPr>
        <xdr:cNvPr id="403" name="【学校施設】&#10;有形固定資産減価償却率最大値テキスト"/>
        <xdr:cNvSpPr txBox="1"/>
      </xdr:nvSpPr>
      <xdr:spPr>
        <a:xfrm>
          <a:off x="16357600" y="9902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11430</xdr:rowOff>
    </xdr:from>
    <xdr:to>
      <xdr:col>86</xdr:col>
      <xdr:colOff>25400</xdr:colOff>
      <xdr:row>59</xdr:row>
      <xdr:rowOff>11430</xdr:rowOff>
    </xdr:to>
    <xdr:cxnSp macro="">
      <xdr:nvCxnSpPr>
        <xdr:cNvPr id="404" name="直線コネクタ 403"/>
        <xdr:cNvCxnSpPr/>
      </xdr:nvCxnSpPr>
      <xdr:spPr>
        <a:xfrm>
          <a:off x="16230600" y="1012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99077</xdr:rowOff>
    </xdr:from>
    <xdr:ext cx="405111" cy="259045"/>
    <xdr:sp macro="" textlink="">
      <xdr:nvSpPr>
        <xdr:cNvPr id="405" name="【学校施設】&#10;有形固定資産減価償却率平均値テキスト"/>
        <xdr:cNvSpPr txBox="1"/>
      </xdr:nvSpPr>
      <xdr:spPr>
        <a:xfrm>
          <a:off x="16357600" y="1055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120650</xdr:rowOff>
    </xdr:from>
    <xdr:to>
      <xdr:col>85</xdr:col>
      <xdr:colOff>177800</xdr:colOff>
      <xdr:row>62</xdr:row>
      <xdr:rowOff>50800</xdr:rowOff>
    </xdr:to>
    <xdr:sp macro="" textlink="">
      <xdr:nvSpPr>
        <xdr:cNvPr id="406" name="フローチャート: 判断 405"/>
        <xdr:cNvSpPr/>
      </xdr:nvSpPr>
      <xdr:spPr>
        <a:xfrm>
          <a:off x="16268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10922</xdr:rowOff>
    </xdr:from>
    <xdr:to>
      <xdr:col>81</xdr:col>
      <xdr:colOff>101600</xdr:colOff>
      <xdr:row>61</xdr:row>
      <xdr:rowOff>112522</xdr:rowOff>
    </xdr:to>
    <xdr:sp macro="" textlink="">
      <xdr:nvSpPr>
        <xdr:cNvPr id="407" name="フローチャート: 判断 406"/>
        <xdr:cNvSpPr/>
      </xdr:nvSpPr>
      <xdr:spPr>
        <a:xfrm>
          <a:off x="154305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111506</xdr:rowOff>
    </xdr:from>
    <xdr:to>
      <xdr:col>76</xdr:col>
      <xdr:colOff>165100</xdr:colOff>
      <xdr:row>62</xdr:row>
      <xdr:rowOff>41656</xdr:rowOff>
    </xdr:to>
    <xdr:sp macro="" textlink="">
      <xdr:nvSpPr>
        <xdr:cNvPr id="408" name="フローチャート: 判断 407"/>
        <xdr:cNvSpPr/>
      </xdr:nvSpPr>
      <xdr:spPr>
        <a:xfrm>
          <a:off x="14541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9" name="テキスト ボックス 4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0" name="テキスト ボックス 4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1" name="テキスト ボックス 4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2" name="テキスト ボックス 4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3" name="テキスト ボックス 4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168656</xdr:rowOff>
    </xdr:from>
    <xdr:to>
      <xdr:col>81</xdr:col>
      <xdr:colOff>101600</xdr:colOff>
      <xdr:row>57</xdr:row>
      <xdr:rowOff>98806</xdr:rowOff>
    </xdr:to>
    <xdr:sp macro="" textlink="">
      <xdr:nvSpPr>
        <xdr:cNvPr id="414" name="楕円 413"/>
        <xdr:cNvSpPr/>
      </xdr:nvSpPr>
      <xdr:spPr>
        <a:xfrm>
          <a:off x="15430500" y="976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103649</xdr:rowOff>
    </xdr:from>
    <xdr:ext cx="405111" cy="259045"/>
    <xdr:sp macro="" textlink="">
      <xdr:nvSpPr>
        <xdr:cNvPr id="415" name="n_1aveValue【学校施設】&#10;有形固定資産減価償却率"/>
        <xdr:cNvSpPr txBox="1"/>
      </xdr:nvSpPr>
      <xdr:spPr>
        <a:xfrm>
          <a:off x="15266044" y="1056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58183</xdr:rowOff>
    </xdr:from>
    <xdr:ext cx="405111" cy="259045"/>
    <xdr:sp macro="" textlink="">
      <xdr:nvSpPr>
        <xdr:cNvPr id="416" name="n_2aveValue【学校施設】&#10;有形固定資産減価償却率"/>
        <xdr:cNvSpPr txBox="1"/>
      </xdr:nvSpPr>
      <xdr:spPr>
        <a:xfrm>
          <a:off x="14389744" y="10345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115333</xdr:rowOff>
    </xdr:from>
    <xdr:ext cx="405111" cy="259045"/>
    <xdr:sp macro="" textlink="">
      <xdr:nvSpPr>
        <xdr:cNvPr id="417" name="n_1mainValue【学校施設】&#10;有形固定資産減価償却率"/>
        <xdr:cNvSpPr txBox="1"/>
      </xdr:nvSpPr>
      <xdr:spPr>
        <a:xfrm>
          <a:off x="15266044" y="954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8" name="正方形/長方形 4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9" name="正方形/長方形 4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0" name="正方形/長方形 4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1" name="正方形/長方形 4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2" name="正方形/長方形 4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3" name="正方形/長方形 4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4" name="正方形/長方形 4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5" name="正方形/長方形 4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6" name="テキスト ボックス 4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7" name="直線コネクタ 4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8" name="テキスト ボックス 42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29" name="直線コネクタ 42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0" name="テキスト ボックス 42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1" name="直線コネクタ 43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2" name="テキスト ボックス 43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3" name="直線コネクタ 43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34" name="テキスト ボックス 43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5" name="直線コネクタ 43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36" name="テキスト ボックス 43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37" name="直線コネクタ 43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38" name="テキスト ボックス 43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39" name="直線コネクタ 43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40" name="テキスト ボックス 43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1" name="直線コネクタ 4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2" name="テキスト ボックス 4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xdr:rowOff>
    </xdr:from>
    <xdr:to>
      <xdr:col>116</xdr:col>
      <xdr:colOff>62864</xdr:colOff>
      <xdr:row>63</xdr:row>
      <xdr:rowOff>83276</xdr:rowOff>
    </xdr:to>
    <xdr:cxnSp macro="">
      <xdr:nvCxnSpPr>
        <xdr:cNvPr id="444" name="直線コネクタ 443"/>
        <xdr:cNvCxnSpPr/>
      </xdr:nvCxnSpPr>
      <xdr:spPr>
        <a:xfrm flipV="1">
          <a:off x="22160864" y="9607731"/>
          <a:ext cx="0" cy="127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87103</xdr:rowOff>
    </xdr:from>
    <xdr:ext cx="469744" cy="259045"/>
    <xdr:sp macro="" textlink="">
      <xdr:nvSpPr>
        <xdr:cNvPr id="445" name="【学校施設】&#10;一人当たり面積最小値テキスト"/>
        <xdr:cNvSpPr txBox="1"/>
      </xdr:nvSpPr>
      <xdr:spPr>
        <a:xfrm>
          <a:off x="22199600" y="1088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83276</xdr:rowOff>
    </xdr:from>
    <xdr:to>
      <xdr:col>116</xdr:col>
      <xdr:colOff>152400</xdr:colOff>
      <xdr:row>63</xdr:row>
      <xdr:rowOff>83276</xdr:rowOff>
    </xdr:to>
    <xdr:cxnSp macro="">
      <xdr:nvCxnSpPr>
        <xdr:cNvPr id="446" name="直線コネクタ 445"/>
        <xdr:cNvCxnSpPr/>
      </xdr:nvCxnSpPr>
      <xdr:spPr>
        <a:xfrm>
          <a:off x="22072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124658</xdr:rowOff>
    </xdr:from>
    <xdr:ext cx="469744" cy="259045"/>
    <xdr:sp macro="" textlink="">
      <xdr:nvSpPr>
        <xdr:cNvPr id="447" name="【学校施設】&#10;一人当たり面積最大値テキスト"/>
        <xdr:cNvSpPr txBox="1"/>
      </xdr:nvSpPr>
      <xdr:spPr>
        <a:xfrm>
          <a:off x="22199600" y="938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xdr:rowOff>
    </xdr:from>
    <xdr:to>
      <xdr:col>116</xdr:col>
      <xdr:colOff>152400</xdr:colOff>
      <xdr:row>56</xdr:row>
      <xdr:rowOff>6531</xdr:rowOff>
    </xdr:to>
    <xdr:cxnSp macro="">
      <xdr:nvCxnSpPr>
        <xdr:cNvPr id="448" name="直線コネクタ 447"/>
        <xdr:cNvCxnSpPr/>
      </xdr:nvCxnSpPr>
      <xdr:spPr>
        <a:xfrm>
          <a:off x="22072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54990</xdr:rowOff>
    </xdr:from>
    <xdr:ext cx="469744" cy="259045"/>
    <xdr:sp macro="" textlink="">
      <xdr:nvSpPr>
        <xdr:cNvPr id="449" name="【学校施設】&#10;一人当たり面積平均値テキスト"/>
        <xdr:cNvSpPr txBox="1"/>
      </xdr:nvSpPr>
      <xdr:spPr>
        <a:xfrm>
          <a:off x="22199600" y="101705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76563</xdr:rowOff>
    </xdr:from>
    <xdr:to>
      <xdr:col>116</xdr:col>
      <xdr:colOff>114300</xdr:colOff>
      <xdr:row>60</xdr:row>
      <xdr:rowOff>6713</xdr:rowOff>
    </xdr:to>
    <xdr:sp macro="" textlink="">
      <xdr:nvSpPr>
        <xdr:cNvPr id="450" name="フローチャート: 判断 449"/>
        <xdr:cNvSpPr/>
      </xdr:nvSpPr>
      <xdr:spPr>
        <a:xfrm>
          <a:off x="221107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58601</xdr:rowOff>
    </xdr:from>
    <xdr:to>
      <xdr:col>112</xdr:col>
      <xdr:colOff>38100</xdr:colOff>
      <xdr:row>60</xdr:row>
      <xdr:rowOff>160201</xdr:rowOff>
    </xdr:to>
    <xdr:sp macro="" textlink="">
      <xdr:nvSpPr>
        <xdr:cNvPr id="451" name="フローチャート: 判断 450"/>
        <xdr:cNvSpPr/>
      </xdr:nvSpPr>
      <xdr:spPr>
        <a:xfrm>
          <a:off x="21272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19413</xdr:rowOff>
    </xdr:from>
    <xdr:to>
      <xdr:col>107</xdr:col>
      <xdr:colOff>101600</xdr:colOff>
      <xdr:row>60</xdr:row>
      <xdr:rowOff>121013</xdr:rowOff>
    </xdr:to>
    <xdr:sp macro="" textlink="">
      <xdr:nvSpPr>
        <xdr:cNvPr id="452" name="フローチャート: 判断 451"/>
        <xdr:cNvSpPr/>
      </xdr:nvSpPr>
      <xdr:spPr>
        <a:xfrm>
          <a:off x="203835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3" name="テキスト ボックス 4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4" name="テキスト ボックス 4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5" name="テキスト ボックス 4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6" name="テキスト ボックス 4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7" name="テキスト ボックス 4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63500</xdr:rowOff>
    </xdr:from>
    <xdr:to>
      <xdr:col>112</xdr:col>
      <xdr:colOff>38100</xdr:colOff>
      <xdr:row>61</xdr:row>
      <xdr:rowOff>165100</xdr:rowOff>
    </xdr:to>
    <xdr:sp macro="" textlink="">
      <xdr:nvSpPr>
        <xdr:cNvPr id="458" name="楕円 457"/>
        <xdr:cNvSpPr/>
      </xdr:nvSpPr>
      <xdr:spPr>
        <a:xfrm>
          <a:off x="21272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5278</xdr:rowOff>
    </xdr:from>
    <xdr:ext cx="469744" cy="259045"/>
    <xdr:sp macro="" textlink="">
      <xdr:nvSpPr>
        <xdr:cNvPr id="459" name="n_1aveValue【学校施設】&#10;一人当たり面積"/>
        <xdr:cNvSpPr txBox="1"/>
      </xdr:nvSpPr>
      <xdr:spPr>
        <a:xfrm>
          <a:off x="21075727" y="1012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137540</xdr:rowOff>
    </xdr:from>
    <xdr:ext cx="469744" cy="259045"/>
    <xdr:sp macro="" textlink="">
      <xdr:nvSpPr>
        <xdr:cNvPr id="460" name="n_2aveValue【学校施設】&#10;一人当たり面積"/>
        <xdr:cNvSpPr txBox="1"/>
      </xdr:nvSpPr>
      <xdr:spPr>
        <a:xfrm>
          <a:off x="20199427" y="1008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156227</xdr:rowOff>
    </xdr:from>
    <xdr:ext cx="469744" cy="259045"/>
    <xdr:sp macro="" textlink="">
      <xdr:nvSpPr>
        <xdr:cNvPr id="461" name="n_1mainValue【学校施設】&#10;一人当たり面積"/>
        <xdr:cNvSpPr txBox="1"/>
      </xdr:nvSpPr>
      <xdr:spPr>
        <a:xfrm>
          <a:off x="210757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2" name="正方形/長方形 4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3" name="正方形/長方形 4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4" name="正方形/長方形 4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5" name="正方形/長方形 4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6" name="正方形/長方形 4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7" name="正方形/長方形 4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8" name="正方形/長方形 4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9" name="正方形/長方形 46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0" name="正方形/長方形 4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1" name="正方形/長方形 4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2" name="正方形/長方形 4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3" name="正方形/長方形 4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4" name="正方形/長方形 4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5" name="正方形/長方形 4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6" name="正方形/長方形 4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7" name="正方形/長方形 47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8" name="正方形/長方形 4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9" name="正方形/長方形 4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0" name="正方形/長方形 4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1" name="正方形/長方形 4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2" name="正方形/長方形 4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3" name="正方形/長方形 4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4" name="正方形/長方形 4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5" name="正方形/長方形 4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6" name="テキスト ボックス 4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7" name="直線コネクタ 4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88" name="テキスト ボックス 48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89" name="直線コネクタ 48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90" name="テキスト ボックス 48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91" name="直線コネクタ 49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92" name="テキスト ボックス 49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93" name="直線コネクタ 49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94" name="テキスト ボックス 49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95" name="直線コネクタ 49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496" name="テキスト ボックス 49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7" name="直線コネクタ 49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498" name="テキスト ボックス 49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160782</xdr:rowOff>
    </xdr:from>
    <xdr:to>
      <xdr:col>85</xdr:col>
      <xdr:colOff>126364</xdr:colOff>
      <xdr:row>109</xdr:row>
      <xdr:rowOff>14478</xdr:rowOff>
    </xdr:to>
    <xdr:cxnSp macro="">
      <xdr:nvCxnSpPr>
        <xdr:cNvPr id="500" name="直線コネクタ 499"/>
        <xdr:cNvCxnSpPr/>
      </xdr:nvCxnSpPr>
      <xdr:spPr>
        <a:xfrm flipV="1">
          <a:off x="16318864" y="17477232"/>
          <a:ext cx="0"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18305</xdr:rowOff>
    </xdr:from>
    <xdr:ext cx="405111" cy="259045"/>
    <xdr:sp macro="" textlink="">
      <xdr:nvSpPr>
        <xdr:cNvPr id="501" name="【公民館】&#10;有形固定資産減価償却率最小値テキスト"/>
        <xdr:cNvSpPr txBox="1"/>
      </xdr:nvSpPr>
      <xdr:spPr>
        <a:xfrm>
          <a:off x="16357600" y="1870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14478</xdr:rowOff>
    </xdr:from>
    <xdr:to>
      <xdr:col>86</xdr:col>
      <xdr:colOff>25400</xdr:colOff>
      <xdr:row>109</xdr:row>
      <xdr:rowOff>14478</xdr:rowOff>
    </xdr:to>
    <xdr:cxnSp macro="">
      <xdr:nvCxnSpPr>
        <xdr:cNvPr id="502" name="直線コネクタ 501"/>
        <xdr:cNvCxnSpPr/>
      </xdr:nvCxnSpPr>
      <xdr:spPr>
        <a:xfrm>
          <a:off x="16230600" y="187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107459</xdr:rowOff>
    </xdr:from>
    <xdr:ext cx="405111" cy="259045"/>
    <xdr:sp macro="" textlink="">
      <xdr:nvSpPr>
        <xdr:cNvPr id="503" name="【公民館】&#10;有形固定資産減価償却率最大値テキスト"/>
        <xdr:cNvSpPr txBox="1"/>
      </xdr:nvSpPr>
      <xdr:spPr>
        <a:xfrm>
          <a:off x="16357600" y="17252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160782</xdr:rowOff>
    </xdr:from>
    <xdr:to>
      <xdr:col>86</xdr:col>
      <xdr:colOff>25400</xdr:colOff>
      <xdr:row>101</xdr:row>
      <xdr:rowOff>160782</xdr:rowOff>
    </xdr:to>
    <xdr:cxnSp macro="">
      <xdr:nvCxnSpPr>
        <xdr:cNvPr id="504" name="直線コネクタ 503"/>
        <xdr:cNvCxnSpPr/>
      </xdr:nvCxnSpPr>
      <xdr:spPr>
        <a:xfrm>
          <a:off x="16230600" y="1747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118127</xdr:rowOff>
    </xdr:from>
    <xdr:ext cx="405111" cy="259045"/>
    <xdr:sp macro="" textlink="">
      <xdr:nvSpPr>
        <xdr:cNvPr id="505" name="【公民館】&#10;有形固定資産減価償却率平均値テキスト"/>
        <xdr:cNvSpPr txBox="1"/>
      </xdr:nvSpPr>
      <xdr:spPr>
        <a:xfrm>
          <a:off x="16357600" y="18291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139700</xdr:rowOff>
    </xdr:from>
    <xdr:to>
      <xdr:col>85</xdr:col>
      <xdr:colOff>177800</xdr:colOff>
      <xdr:row>107</xdr:row>
      <xdr:rowOff>69850</xdr:rowOff>
    </xdr:to>
    <xdr:sp macro="" textlink="">
      <xdr:nvSpPr>
        <xdr:cNvPr id="506" name="フローチャート: 判断 505"/>
        <xdr:cNvSpPr/>
      </xdr:nvSpPr>
      <xdr:spPr>
        <a:xfrm>
          <a:off x="16268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61976</xdr:rowOff>
    </xdr:from>
    <xdr:to>
      <xdr:col>81</xdr:col>
      <xdr:colOff>101600</xdr:colOff>
      <xdr:row>106</xdr:row>
      <xdr:rowOff>163576</xdr:rowOff>
    </xdr:to>
    <xdr:sp macro="" textlink="">
      <xdr:nvSpPr>
        <xdr:cNvPr id="507" name="フローチャート: 判断 506"/>
        <xdr:cNvSpPr/>
      </xdr:nvSpPr>
      <xdr:spPr>
        <a:xfrm>
          <a:off x="15430500" y="1823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141987</xdr:rowOff>
    </xdr:from>
    <xdr:to>
      <xdr:col>76</xdr:col>
      <xdr:colOff>165100</xdr:colOff>
      <xdr:row>108</xdr:row>
      <xdr:rowOff>72137</xdr:rowOff>
    </xdr:to>
    <xdr:sp macro="" textlink="">
      <xdr:nvSpPr>
        <xdr:cNvPr id="508" name="フローチャート: 判断 507"/>
        <xdr:cNvSpPr/>
      </xdr:nvSpPr>
      <xdr:spPr>
        <a:xfrm>
          <a:off x="14541500" y="1848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09" name="テキスト ボックス 5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0" name="テキスト ボックス 5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1" name="テキスト ボックス 5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2" name="テキスト ボックス 5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3" name="テキスト ボックス 5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89408</xdr:rowOff>
    </xdr:from>
    <xdr:to>
      <xdr:col>81</xdr:col>
      <xdr:colOff>101600</xdr:colOff>
      <xdr:row>103</xdr:row>
      <xdr:rowOff>19558</xdr:rowOff>
    </xdr:to>
    <xdr:sp macro="" textlink="">
      <xdr:nvSpPr>
        <xdr:cNvPr id="514" name="楕円 513"/>
        <xdr:cNvSpPr/>
      </xdr:nvSpPr>
      <xdr:spPr>
        <a:xfrm>
          <a:off x="15430500" y="1757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154703</xdr:rowOff>
    </xdr:from>
    <xdr:ext cx="405111" cy="259045"/>
    <xdr:sp macro="" textlink="">
      <xdr:nvSpPr>
        <xdr:cNvPr id="515" name="n_1aveValue【公民館】&#10;有形固定資産減価償却率"/>
        <xdr:cNvSpPr txBox="1"/>
      </xdr:nvSpPr>
      <xdr:spPr>
        <a:xfrm>
          <a:off x="15266044" y="1832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88664</xdr:rowOff>
    </xdr:from>
    <xdr:ext cx="405111" cy="259045"/>
    <xdr:sp macro="" textlink="">
      <xdr:nvSpPr>
        <xdr:cNvPr id="516" name="n_2aveValue【公民館】&#10;有形固定資産減価償却率"/>
        <xdr:cNvSpPr txBox="1"/>
      </xdr:nvSpPr>
      <xdr:spPr>
        <a:xfrm>
          <a:off x="14389744" y="18262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36085</xdr:rowOff>
    </xdr:from>
    <xdr:ext cx="405111" cy="259045"/>
    <xdr:sp macro="" textlink="">
      <xdr:nvSpPr>
        <xdr:cNvPr id="517" name="n_1mainValue【公民館】&#10;有形固定資産減価償却率"/>
        <xdr:cNvSpPr txBox="1"/>
      </xdr:nvSpPr>
      <xdr:spPr>
        <a:xfrm>
          <a:off x="15266044" y="1735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8" name="正方形/長方形 51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9" name="正方形/長方形 51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0" name="正方形/長方形 51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1" name="正方形/長方形 52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2" name="正方形/長方形 52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3" name="正方形/長方形 52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4" name="正方形/長方形 52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5" name="正方形/長方形 52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6" name="テキスト ボックス 52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7" name="直線コネクタ 52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28" name="テキスト ボックス 52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529" name="直線コネクタ 52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30" name="テキスト ボックス 52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1" name="直線コネクタ 53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2" name="テキスト ボックス 53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3" name="直線コネクタ 53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34" name="テキスト ボックス 53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35" name="直線コネクタ 53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36" name="テキスト ボックス 53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37" name="直線コネクタ 53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38" name="テキスト ボックス 53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9" name="直線コネクタ 5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0" name="テキスト ボックス 5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114300</xdr:rowOff>
    </xdr:from>
    <xdr:to>
      <xdr:col>116</xdr:col>
      <xdr:colOff>62864</xdr:colOff>
      <xdr:row>108</xdr:row>
      <xdr:rowOff>129539</xdr:rowOff>
    </xdr:to>
    <xdr:cxnSp macro="">
      <xdr:nvCxnSpPr>
        <xdr:cNvPr id="542" name="直線コネクタ 541"/>
        <xdr:cNvCxnSpPr/>
      </xdr:nvCxnSpPr>
      <xdr:spPr>
        <a:xfrm flipV="1">
          <a:off x="22160864" y="17259300"/>
          <a:ext cx="0" cy="1386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543"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544" name="直線コネクタ 543"/>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60977</xdr:rowOff>
    </xdr:from>
    <xdr:ext cx="469744" cy="259045"/>
    <xdr:sp macro="" textlink="">
      <xdr:nvSpPr>
        <xdr:cNvPr id="545" name="【公民館】&#10;一人当たり面積最大値テキスト"/>
        <xdr:cNvSpPr txBox="1"/>
      </xdr:nvSpPr>
      <xdr:spPr>
        <a:xfrm>
          <a:off x="22199600" y="1703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114300</xdr:rowOff>
    </xdr:from>
    <xdr:to>
      <xdr:col>116</xdr:col>
      <xdr:colOff>152400</xdr:colOff>
      <xdr:row>100</xdr:row>
      <xdr:rowOff>114300</xdr:rowOff>
    </xdr:to>
    <xdr:cxnSp macro="">
      <xdr:nvCxnSpPr>
        <xdr:cNvPr id="546" name="直線コネクタ 545"/>
        <xdr:cNvCxnSpPr/>
      </xdr:nvCxnSpPr>
      <xdr:spPr>
        <a:xfrm>
          <a:off x="22072600" y="1725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140988</xdr:rowOff>
    </xdr:from>
    <xdr:ext cx="469744" cy="259045"/>
    <xdr:sp macro="" textlink="">
      <xdr:nvSpPr>
        <xdr:cNvPr id="547" name="【公民館】&#10;一人当たり面積平均値テキスト"/>
        <xdr:cNvSpPr txBox="1"/>
      </xdr:nvSpPr>
      <xdr:spPr>
        <a:xfrm>
          <a:off x="22199600" y="1797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548" name="フローチャート: 判断 547"/>
        <xdr:cNvSpPr/>
      </xdr:nvSpPr>
      <xdr:spPr>
        <a:xfrm>
          <a:off x="22110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78739</xdr:rowOff>
    </xdr:from>
    <xdr:to>
      <xdr:col>112</xdr:col>
      <xdr:colOff>38100</xdr:colOff>
      <xdr:row>107</xdr:row>
      <xdr:rowOff>8889</xdr:rowOff>
    </xdr:to>
    <xdr:sp macro="" textlink="">
      <xdr:nvSpPr>
        <xdr:cNvPr id="549" name="フローチャート: 判断 548"/>
        <xdr:cNvSpPr/>
      </xdr:nvSpPr>
      <xdr:spPr>
        <a:xfrm>
          <a:off x="21272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52070</xdr:rowOff>
    </xdr:from>
    <xdr:to>
      <xdr:col>107</xdr:col>
      <xdr:colOff>101600</xdr:colOff>
      <xdr:row>105</xdr:row>
      <xdr:rowOff>153670</xdr:rowOff>
    </xdr:to>
    <xdr:sp macro="" textlink="">
      <xdr:nvSpPr>
        <xdr:cNvPr id="550" name="フローチャート: 判断 549"/>
        <xdr:cNvSpPr/>
      </xdr:nvSpPr>
      <xdr:spPr>
        <a:xfrm>
          <a:off x="20383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1" name="テキスト ボックス 5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2" name="テキスト ボックス 5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3" name="テキスト ボックス 5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4" name="テキスト ボックス 5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5" name="テキスト ボックス 5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55880</xdr:rowOff>
    </xdr:from>
    <xdr:to>
      <xdr:col>112</xdr:col>
      <xdr:colOff>38100</xdr:colOff>
      <xdr:row>108</xdr:row>
      <xdr:rowOff>157480</xdr:rowOff>
    </xdr:to>
    <xdr:sp macro="" textlink="">
      <xdr:nvSpPr>
        <xdr:cNvPr id="556" name="楕円 555"/>
        <xdr:cNvSpPr/>
      </xdr:nvSpPr>
      <xdr:spPr>
        <a:xfrm>
          <a:off x="212725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25416</xdr:rowOff>
    </xdr:from>
    <xdr:ext cx="469744" cy="259045"/>
    <xdr:sp macro="" textlink="">
      <xdr:nvSpPr>
        <xdr:cNvPr id="557" name="n_1aveValue【公民館】&#10;一人当たり面積"/>
        <xdr:cNvSpPr txBox="1"/>
      </xdr:nvSpPr>
      <xdr:spPr>
        <a:xfrm>
          <a:off x="210757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170197</xdr:rowOff>
    </xdr:from>
    <xdr:ext cx="469744" cy="259045"/>
    <xdr:sp macro="" textlink="">
      <xdr:nvSpPr>
        <xdr:cNvPr id="558" name="n_2aveValue【公民館】&#10;一人当たり面積"/>
        <xdr:cNvSpPr txBox="1"/>
      </xdr:nvSpPr>
      <xdr:spPr>
        <a:xfrm>
          <a:off x="20199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148607</xdr:rowOff>
    </xdr:from>
    <xdr:ext cx="469744" cy="259045"/>
    <xdr:sp macro="" textlink="">
      <xdr:nvSpPr>
        <xdr:cNvPr id="559" name="n_1mainValue【公民館】&#10;一人当たり面積"/>
        <xdr:cNvSpPr txBox="1"/>
      </xdr:nvSpPr>
      <xdr:spPr>
        <a:xfrm>
          <a:off x="21075727"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0" name="正方形/長方形 5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1" name="正方形/長方形 5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2" name="テキスト ボックス 5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類似団体内平均値と比較して有形固定資産減価償却率が特に高い施設は、認定こども園・幼稚園・保育所、学校施設、公民館であり、低い施設は公営住宅である。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学校施設については、既存校舎・体育館の耐震補強工事や大規模改造工事を順次行っているものの、大規模改造工事が必要な施設が多く残っていることにより類似団体内平均値を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ポイント上回っている。公民館についても、岩井公民館が昭和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年に、猿島公民館が昭和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年に建築され年数が経過していることから、類似団体内平均値を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一人当たり面積では認定こども園・幼稚園・保育所、学校施設、公営住宅、公民館で類似団体内平均値を下回っており、効率の良い施設運営がなされていると考えられる。今後も、公共施設等総合管理計画に基づき、施設の適正な管理に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茨城県坂東市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55,057
52,758
123.03
23,676,910
22,316,686
890,560
13,143,346
31,962,532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6" name="テキスト ボックス 55"/>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22316</xdr:rowOff>
    </xdr:from>
    <xdr:to>
      <xdr:col>24</xdr:col>
      <xdr:colOff>62865</xdr:colOff>
      <xdr:row>41</xdr:row>
      <xdr:rowOff>156210</xdr:rowOff>
    </xdr:to>
    <xdr:cxnSp macro="">
      <xdr:nvCxnSpPr>
        <xdr:cNvPr id="58" name="直線コネクタ 57"/>
        <xdr:cNvCxnSpPr/>
      </xdr:nvCxnSpPr>
      <xdr:spPr>
        <a:xfrm flipV="1">
          <a:off x="4634865" y="5680166"/>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9" name="【図書館】&#10;有形固定資産減価償却率最小値テキスト"/>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60" name="直線コネクタ 59"/>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140443</xdr:rowOff>
    </xdr:from>
    <xdr:ext cx="405111" cy="259045"/>
    <xdr:sp macro="" textlink="">
      <xdr:nvSpPr>
        <xdr:cNvPr id="61" name="【図書館】&#10;有形固定資産減価償却率最大値テキスト"/>
        <xdr:cNvSpPr txBox="1"/>
      </xdr:nvSpPr>
      <xdr:spPr>
        <a:xfrm>
          <a:off x="4673600" y="545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22316</xdr:rowOff>
    </xdr:from>
    <xdr:to>
      <xdr:col>24</xdr:col>
      <xdr:colOff>152400</xdr:colOff>
      <xdr:row>33</xdr:row>
      <xdr:rowOff>22316</xdr:rowOff>
    </xdr:to>
    <xdr:cxnSp macro="">
      <xdr:nvCxnSpPr>
        <xdr:cNvPr id="62" name="直線コネクタ 61"/>
        <xdr:cNvCxnSpPr/>
      </xdr:nvCxnSpPr>
      <xdr:spPr>
        <a:xfrm>
          <a:off x="4546600" y="568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105064</xdr:rowOff>
    </xdr:from>
    <xdr:ext cx="405111" cy="259045"/>
    <xdr:sp macro="" textlink="">
      <xdr:nvSpPr>
        <xdr:cNvPr id="63" name="【図書館】&#10;有形固定資産減価償却率平均値テキスト"/>
        <xdr:cNvSpPr txBox="1"/>
      </xdr:nvSpPr>
      <xdr:spPr>
        <a:xfrm>
          <a:off x="4673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126637</xdr:rowOff>
    </xdr:from>
    <xdr:to>
      <xdr:col>24</xdr:col>
      <xdr:colOff>114300</xdr:colOff>
      <xdr:row>37</xdr:row>
      <xdr:rowOff>56787</xdr:rowOff>
    </xdr:to>
    <xdr:sp macro="" textlink="">
      <xdr:nvSpPr>
        <xdr:cNvPr id="64" name="フローチャート: 判断 63"/>
        <xdr:cNvSpPr/>
      </xdr:nvSpPr>
      <xdr:spPr>
        <a:xfrm>
          <a:off x="4584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28666</xdr:rowOff>
    </xdr:from>
    <xdr:to>
      <xdr:col>20</xdr:col>
      <xdr:colOff>38100</xdr:colOff>
      <xdr:row>36</xdr:row>
      <xdr:rowOff>130266</xdr:rowOff>
    </xdr:to>
    <xdr:sp macro="" textlink="">
      <xdr:nvSpPr>
        <xdr:cNvPr id="65" name="フローチャート: 判断 64"/>
        <xdr:cNvSpPr/>
      </xdr:nvSpPr>
      <xdr:spPr>
        <a:xfrm>
          <a:off x="3746500" y="620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34</xdr:row>
      <xdr:rowOff>146793</xdr:rowOff>
    </xdr:from>
    <xdr:ext cx="405111" cy="259045"/>
    <xdr:sp macro="" textlink="">
      <xdr:nvSpPr>
        <xdr:cNvPr id="66" name="n_1aveValue【図書館】&#10;有形固定資産減価償却率"/>
        <xdr:cNvSpPr txBox="1"/>
      </xdr:nvSpPr>
      <xdr:spPr>
        <a:xfrm>
          <a:off x="3582044"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138067</xdr:rowOff>
    </xdr:from>
    <xdr:to>
      <xdr:col>15</xdr:col>
      <xdr:colOff>101600</xdr:colOff>
      <xdr:row>36</xdr:row>
      <xdr:rowOff>68217</xdr:rowOff>
    </xdr:to>
    <xdr:sp macro="" textlink="">
      <xdr:nvSpPr>
        <xdr:cNvPr id="67" name="フローチャート: 判断 66"/>
        <xdr:cNvSpPr/>
      </xdr:nvSpPr>
      <xdr:spPr>
        <a:xfrm>
          <a:off x="2857500" y="61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34</xdr:row>
      <xdr:rowOff>84744</xdr:rowOff>
    </xdr:from>
    <xdr:ext cx="405111" cy="259045"/>
    <xdr:sp macro="" textlink="">
      <xdr:nvSpPr>
        <xdr:cNvPr id="68" name="n_2aveValue【図書館】&#10;有形固定資産減価償却率"/>
        <xdr:cNvSpPr txBox="1"/>
      </xdr:nvSpPr>
      <xdr:spPr>
        <a:xfrm>
          <a:off x="27057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90714</xdr:rowOff>
    </xdr:from>
    <xdr:to>
      <xdr:col>20</xdr:col>
      <xdr:colOff>38100</xdr:colOff>
      <xdr:row>37</xdr:row>
      <xdr:rowOff>20864</xdr:rowOff>
    </xdr:to>
    <xdr:sp macro="" textlink="">
      <xdr:nvSpPr>
        <xdr:cNvPr id="74" name="楕円 73"/>
        <xdr:cNvSpPr/>
      </xdr:nvSpPr>
      <xdr:spPr>
        <a:xfrm>
          <a:off x="3746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11991</xdr:rowOff>
    </xdr:from>
    <xdr:ext cx="405111" cy="259045"/>
    <xdr:sp macro="" textlink="">
      <xdr:nvSpPr>
        <xdr:cNvPr id="75" name="n_1mainValue【図書館】&#10;有形固定資産減価償却率"/>
        <xdr:cNvSpPr txBox="1"/>
      </xdr:nvSpPr>
      <xdr:spPr>
        <a:xfrm>
          <a:off x="3582044" y="63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158750</xdr:rowOff>
    </xdr:from>
    <xdr:to>
      <xdr:col>54</xdr:col>
      <xdr:colOff>189865</xdr:colOff>
      <xdr:row>41</xdr:row>
      <xdr:rowOff>95250</xdr:rowOff>
    </xdr:to>
    <xdr:cxnSp macro="">
      <xdr:nvCxnSpPr>
        <xdr:cNvPr id="99" name="直線コネクタ 98"/>
        <xdr:cNvCxnSpPr/>
      </xdr:nvCxnSpPr>
      <xdr:spPr>
        <a:xfrm flipV="1">
          <a:off x="10476865" y="58166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00"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01" name="直線コネクタ 100"/>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105427</xdr:rowOff>
    </xdr:from>
    <xdr:ext cx="469744" cy="259045"/>
    <xdr:sp macro="" textlink="">
      <xdr:nvSpPr>
        <xdr:cNvPr id="102" name="【図書館】&#10;一人当たり面積最大値テキスト"/>
        <xdr:cNvSpPr txBox="1"/>
      </xdr:nvSpPr>
      <xdr:spPr>
        <a:xfrm>
          <a:off x="10515600" y="55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158750</xdr:rowOff>
    </xdr:from>
    <xdr:to>
      <xdr:col>55</xdr:col>
      <xdr:colOff>88900</xdr:colOff>
      <xdr:row>33</xdr:row>
      <xdr:rowOff>158750</xdr:rowOff>
    </xdr:to>
    <xdr:cxnSp macro="">
      <xdr:nvCxnSpPr>
        <xdr:cNvPr id="103" name="直線コネクタ 102"/>
        <xdr:cNvCxnSpPr/>
      </xdr:nvCxnSpPr>
      <xdr:spPr>
        <a:xfrm>
          <a:off x="10388600" y="58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4"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5" name="フローチャート: 判断 104"/>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6" name="フローチャート: 判断 105"/>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156227</xdr:rowOff>
    </xdr:from>
    <xdr:ext cx="469744" cy="259045"/>
    <xdr:sp macro="" textlink="">
      <xdr:nvSpPr>
        <xdr:cNvPr id="107"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127000</xdr:rowOff>
    </xdr:from>
    <xdr:to>
      <xdr:col>46</xdr:col>
      <xdr:colOff>38100</xdr:colOff>
      <xdr:row>39</xdr:row>
      <xdr:rowOff>57150</xdr:rowOff>
    </xdr:to>
    <xdr:sp macro="" textlink="">
      <xdr:nvSpPr>
        <xdr:cNvPr id="108" name="フローチャート: 判断 107"/>
        <xdr:cNvSpPr/>
      </xdr:nvSpPr>
      <xdr:spPr>
        <a:xfrm>
          <a:off x="8699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73677</xdr:rowOff>
    </xdr:from>
    <xdr:ext cx="469744" cy="259045"/>
    <xdr:sp macro="" textlink="">
      <xdr:nvSpPr>
        <xdr:cNvPr id="109" name="n_2aveValue【図書館】&#10;一人当たり面積"/>
        <xdr:cNvSpPr txBox="1"/>
      </xdr:nvSpPr>
      <xdr:spPr>
        <a:xfrm>
          <a:off x="8515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158750</xdr:rowOff>
    </xdr:from>
    <xdr:to>
      <xdr:col>50</xdr:col>
      <xdr:colOff>165100</xdr:colOff>
      <xdr:row>38</xdr:row>
      <xdr:rowOff>88900</xdr:rowOff>
    </xdr:to>
    <xdr:sp macro="" textlink="">
      <xdr:nvSpPr>
        <xdr:cNvPr id="115" name="楕円 114"/>
        <xdr:cNvSpPr/>
      </xdr:nvSpPr>
      <xdr:spPr>
        <a:xfrm>
          <a:off x="9588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105427</xdr:rowOff>
    </xdr:from>
    <xdr:ext cx="469744" cy="259045"/>
    <xdr:sp macro="" textlink="">
      <xdr:nvSpPr>
        <xdr:cNvPr id="116" name="n_1mainValue【図書館】&#10;一人当たり面積"/>
        <xdr:cNvSpPr txBox="1"/>
      </xdr:nvSpPr>
      <xdr:spPr>
        <a:xfrm>
          <a:off x="93917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28" name="直線コネクタ 127"/>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29" name="テキスト ボックス 128"/>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30" name="直線コネクタ 129"/>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31" name="テキスト ボックス 130"/>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32" name="直線コネクタ 131"/>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33" name="テキスト ボックス 132"/>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4" name="直線コネクタ 13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5" name="テキスト ボックス 13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36" name="直線コネクタ 135"/>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37" name="テキスト ボックス 136"/>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38" name="直線コネクタ 137"/>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39" name="テキスト ボックス 138"/>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40" name="直線コネクタ 139"/>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41" name="テキスト ボックス 140"/>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3" name="テキスト ボックス 14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97155</xdr:rowOff>
    </xdr:from>
    <xdr:to>
      <xdr:col>24</xdr:col>
      <xdr:colOff>62865</xdr:colOff>
      <xdr:row>63</xdr:row>
      <xdr:rowOff>151447</xdr:rowOff>
    </xdr:to>
    <xdr:cxnSp macro="">
      <xdr:nvCxnSpPr>
        <xdr:cNvPr id="145" name="直線コネクタ 144"/>
        <xdr:cNvCxnSpPr/>
      </xdr:nvCxnSpPr>
      <xdr:spPr>
        <a:xfrm flipV="1">
          <a:off x="4634865" y="9526905"/>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155274</xdr:rowOff>
    </xdr:from>
    <xdr:ext cx="405111" cy="259045"/>
    <xdr:sp macro="" textlink="">
      <xdr:nvSpPr>
        <xdr:cNvPr id="146" name="【体育館・プール】&#10;有形固定資産減価償却率最小値テキスト"/>
        <xdr:cNvSpPr txBox="1"/>
      </xdr:nvSpPr>
      <xdr:spPr>
        <a:xfrm>
          <a:off x="4673600" y="10956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151447</xdr:rowOff>
    </xdr:from>
    <xdr:to>
      <xdr:col>24</xdr:col>
      <xdr:colOff>152400</xdr:colOff>
      <xdr:row>63</xdr:row>
      <xdr:rowOff>151447</xdr:rowOff>
    </xdr:to>
    <xdr:cxnSp macro="">
      <xdr:nvCxnSpPr>
        <xdr:cNvPr id="147" name="直線コネクタ 146"/>
        <xdr:cNvCxnSpPr/>
      </xdr:nvCxnSpPr>
      <xdr:spPr>
        <a:xfrm>
          <a:off x="4546600" y="10952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43832</xdr:rowOff>
    </xdr:from>
    <xdr:ext cx="405111" cy="259045"/>
    <xdr:sp macro="" textlink="">
      <xdr:nvSpPr>
        <xdr:cNvPr id="148" name="【体育館・プール】&#10;有形固定資産減価償却率最大値テキスト"/>
        <xdr:cNvSpPr txBox="1"/>
      </xdr:nvSpPr>
      <xdr:spPr>
        <a:xfrm>
          <a:off x="4673600" y="930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97155</xdr:rowOff>
    </xdr:from>
    <xdr:to>
      <xdr:col>24</xdr:col>
      <xdr:colOff>152400</xdr:colOff>
      <xdr:row>55</xdr:row>
      <xdr:rowOff>97155</xdr:rowOff>
    </xdr:to>
    <xdr:cxnSp macro="">
      <xdr:nvCxnSpPr>
        <xdr:cNvPr id="149" name="直線コネクタ 148"/>
        <xdr:cNvCxnSpPr/>
      </xdr:nvCxnSpPr>
      <xdr:spPr>
        <a:xfrm>
          <a:off x="4546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99077</xdr:rowOff>
    </xdr:from>
    <xdr:ext cx="405111" cy="259045"/>
    <xdr:sp macro="" textlink="">
      <xdr:nvSpPr>
        <xdr:cNvPr id="150" name="【体育館・プール】&#10;有形固定資産減価償却率平均値テキスト"/>
        <xdr:cNvSpPr txBox="1"/>
      </xdr:nvSpPr>
      <xdr:spPr>
        <a:xfrm>
          <a:off x="4673600" y="9871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120650</xdr:rowOff>
    </xdr:from>
    <xdr:to>
      <xdr:col>24</xdr:col>
      <xdr:colOff>114300</xdr:colOff>
      <xdr:row>58</xdr:row>
      <xdr:rowOff>50800</xdr:rowOff>
    </xdr:to>
    <xdr:sp macro="" textlink="">
      <xdr:nvSpPr>
        <xdr:cNvPr id="151" name="フローチャート: 判断 150"/>
        <xdr:cNvSpPr/>
      </xdr:nvSpPr>
      <xdr:spPr>
        <a:xfrm>
          <a:off x="45847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9207</xdr:rowOff>
    </xdr:from>
    <xdr:to>
      <xdr:col>20</xdr:col>
      <xdr:colOff>38100</xdr:colOff>
      <xdr:row>58</xdr:row>
      <xdr:rowOff>110807</xdr:rowOff>
    </xdr:to>
    <xdr:sp macro="" textlink="">
      <xdr:nvSpPr>
        <xdr:cNvPr id="152" name="フローチャート: 判断 151"/>
        <xdr:cNvSpPr/>
      </xdr:nvSpPr>
      <xdr:spPr>
        <a:xfrm>
          <a:off x="3746500" y="995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127334</xdr:rowOff>
    </xdr:from>
    <xdr:ext cx="405111" cy="259045"/>
    <xdr:sp macro="" textlink="">
      <xdr:nvSpPr>
        <xdr:cNvPr id="153" name="n_1aveValue【体育館・プール】&#10;有形固定資産減価償却率"/>
        <xdr:cNvSpPr txBox="1"/>
      </xdr:nvSpPr>
      <xdr:spPr>
        <a:xfrm>
          <a:off x="3582044" y="9728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34925</xdr:rowOff>
    </xdr:from>
    <xdr:to>
      <xdr:col>15</xdr:col>
      <xdr:colOff>101600</xdr:colOff>
      <xdr:row>58</xdr:row>
      <xdr:rowOff>136525</xdr:rowOff>
    </xdr:to>
    <xdr:sp macro="" textlink="">
      <xdr:nvSpPr>
        <xdr:cNvPr id="154" name="フローチャート: 判断 153"/>
        <xdr:cNvSpPr/>
      </xdr:nvSpPr>
      <xdr:spPr>
        <a:xfrm>
          <a:off x="2857500" y="997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56</xdr:row>
      <xdr:rowOff>153052</xdr:rowOff>
    </xdr:from>
    <xdr:ext cx="405111" cy="259045"/>
    <xdr:sp macro="" textlink="">
      <xdr:nvSpPr>
        <xdr:cNvPr id="155" name="n_2aveValue【体育館・プール】&#10;有形固定資産減価償却率"/>
        <xdr:cNvSpPr txBox="1"/>
      </xdr:nvSpPr>
      <xdr:spPr>
        <a:xfrm>
          <a:off x="2705744" y="975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120650</xdr:rowOff>
    </xdr:from>
    <xdr:to>
      <xdr:col>20</xdr:col>
      <xdr:colOff>38100</xdr:colOff>
      <xdr:row>61</xdr:row>
      <xdr:rowOff>50800</xdr:rowOff>
    </xdr:to>
    <xdr:sp macro="" textlink="">
      <xdr:nvSpPr>
        <xdr:cNvPr id="161" name="楕円 160"/>
        <xdr:cNvSpPr/>
      </xdr:nvSpPr>
      <xdr:spPr>
        <a:xfrm>
          <a:off x="3746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41927</xdr:rowOff>
    </xdr:from>
    <xdr:ext cx="405111" cy="259045"/>
    <xdr:sp macro="" textlink="">
      <xdr:nvSpPr>
        <xdr:cNvPr id="162" name="n_1mainValue【体育館・プール】&#10;有形固定資産減価償却率"/>
        <xdr:cNvSpPr txBox="1"/>
      </xdr:nvSpPr>
      <xdr:spPr>
        <a:xfrm>
          <a:off x="3582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73" name="テキスト ボックス 172"/>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74" name="直線コネクタ 17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5" name="テキスト ボックス 17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6" name="直線コネクタ 17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7" name="テキスト ボックス 17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9" name="テキスト ボックス 17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0" name="直線コネクタ 17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1" name="テキスト ボックス 18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2" name="直線コネクタ 18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3" name="テキスト ボックス 18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5" name="テキスト ボックス 18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38100</xdr:rowOff>
    </xdr:to>
    <xdr:cxnSp macro="">
      <xdr:nvCxnSpPr>
        <xdr:cNvPr id="187" name="直線コネクタ 186"/>
        <xdr:cNvCxnSpPr/>
      </xdr:nvCxnSpPr>
      <xdr:spPr>
        <a:xfrm flipV="1">
          <a:off x="10476865" y="95707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41927</xdr:rowOff>
    </xdr:from>
    <xdr:ext cx="469744" cy="259045"/>
    <xdr:sp macro="" textlink="">
      <xdr:nvSpPr>
        <xdr:cNvPr id="188" name="【体育館・プール】&#10;一人当たり面積最小値テキスト"/>
        <xdr:cNvSpPr txBox="1"/>
      </xdr:nvSpPr>
      <xdr:spPr>
        <a:xfrm>
          <a:off x="10515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38100</xdr:rowOff>
    </xdr:from>
    <xdr:to>
      <xdr:col>55</xdr:col>
      <xdr:colOff>88900</xdr:colOff>
      <xdr:row>64</xdr:row>
      <xdr:rowOff>38100</xdr:rowOff>
    </xdr:to>
    <xdr:cxnSp macro="">
      <xdr:nvCxnSpPr>
        <xdr:cNvPr id="189" name="直線コネクタ 188"/>
        <xdr:cNvCxnSpPr/>
      </xdr:nvCxnSpPr>
      <xdr:spPr>
        <a:xfrm>
          <a:off x="10388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90"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91" name="直線コネクタ 190"/>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91457</xdr:rowOff>
    </xdr:from>
    <xdr:ext cx="469744" cy="259045"/>
    <xdr:sp macro="" textlink="">
      <xdr:nvSpPr>
        <xdr:cNvPr id="192" name="【体育館・プール】&#10;一人当たり面積平均値テキスト"/>
        <xdr:cNvSpPr txBox="1"/>
      </xdr:nvSpPr>
      <xdr:spPr>
        <a:xfrm>
          <a:off x="10515600" y="10207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113030</xdr:rowOff>
    </xdr:from>
    <xdr:to>
      <xdr:col>55</xdr:col>
      <xdr:colOff>50800</xdr:colOff>
      <xdr:row>60</xdr:row>
      <xdr:rowOff>43180</xdr:rowOff>
    </xdr:to>
    <xdr:sp macro="" textlink="">
      <xdr:nvSpPr>
        <xdr:cNvPr id="193" name="フローチャート: 判断 192"/>
        <xdr:cNvSpPr/>
      </xdr:nvSpPr>
      <xdr:spPr>
        <a:xfrm>
          <a:off x="104267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166370</xdr:rowOff>
    </xdr:from>
    <xdr:to>
      <xdr:col>50</xdr:col>
      <xdr:colOff>165100</xdr:colOff>
      <xdr:row>60</xdr:row>
      <xdr:rowOff>96520</xdr:rowOff>
    </xdr:to>
    <xdr:sp macro="" textlink="">
      <xdr:nvSpPr>
        <xdr:cNvPr id="194" name="フローチャート: 判断 193"/>
        <xdr:cNvSpPr/>
      </xdr:nvSpPr>
      <xdr:spPr>
        <a:xfrm>
          <a:off x="9588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113047</xdr:rowOff>
    </xdr:from>
    <xdr:ext cx="469744" cy="259045"/>
    <xdr:sp macro="" textlink="">
      <xdr:nvSpPr>
        <xdr:cNvPr id="195" name="n_1aveValue【体育館・プール】&#10;一人当たり面積"/>
        <xdr:cNvSpPr txBox="1"/>
      </xdr:nvSpPr>
      <xdr:spPr>
        <a:xfrm>
          <a:off x="9391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6350</xdr:rowOff>
    </xdr:from>
    <xdr:to>
      <xdr:col>46</xdr:col>
      <xdr:colOff>38100</xdr:colOff>
      <xdr:row>61</xdr:row>
      <xdr:rowOff>107950</xdr:rowOff>
    </xdr:to>
    <xdr:sp macro="" textlink="">
      <xdr:nvSpPr>
        <xdr:cNvPr id="196" name="フローチャート: 判断 195"/>
        <xdr:cNvSpPr/>
      </xdr:nvSpPr>
      <xdr:spPr>
        <a:xfrm>
          <a:off x="8699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124477</xdr:rowOff>
    </xdr:from>
    <xdr:ext cx="469744" cy="259045"/>
    <xdr:sp macro="" textlink="">
      <xdr:nvSpPr>
        <xdr:cNvPr id="197" name="n_2aveValue【体育館・プール】&#10;一人当たり面積"/>
        <xdr:cNvSpPr txBox="1"/>
      </xdr:nvSpPr>
      <xdr:spPr>
        <a:xfrm>
          <a:off x="8515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151130</xdr:rowOff>
    </xdr:from>
    <xdr:to>
      <xdr:col>50</xdr:col>
      <xdr:colOff>165100</xdr:colOff>
      <xdr:row>62</xdr:row>
      <xdr:rowOff>81280</xdr:rowOff>
    </xdr:to>
    <xdr:sp macro="" textlink="">
      <xdr:nvSpPr>
        <xdr:cNvPr id="203" name="楕円 202"/>
        <xdr:cNvSpPr/>
      </xdr:nvSpPr>
      <xdr:spPr>
        <a:xfrm>
          <a:off x="9588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72407</xdr:rowOff>
    </xdr:from>
    <xdr:ext cx="469744" cy="259045"/>
    <xdr:sp macro="" textlink="">
      <xdr:nvSpPr>
        <xdr:cNvPr id="204" name="n_1mainValue【体育館・プール】&#10;一人当たり面積"/>
        <xdr:cNvSpPr txBox="1"/>
      </xdr:nvSpPr>
      <xdr:spPr>
        <a:xfrm>
          <a:off x="9391727"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5" name="正方形/長方形 20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6" name="正方形/長方形 20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7" name="正方形/長方形 20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8" name="正方形/長方形 20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9" name="正方形/長方形 20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0" name="正方形/長方形 20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1" name="正方形/長方形 21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2" name="正方形/長方形 21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3" name="テキスト ボックス 21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4" name="直線コネクタ 21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5" name="テキスト ボックス 21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6" name="直線コネクタ 21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7" name="テキスト ボックス 21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8" name="直線コネクタ 21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9" name="テキスト ボックス 21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0" name="直線コネクタ 21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1" name="テキスト ボックス 22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2" name="直線コネクタ 22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3" name="テキスト ボックス 22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4" name="直線コネクタ 22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5" name="テキスト ボックス 22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72389</xdr:rowOff>
    </xdr:from>
    <xdr:to>
      <xdr:col>24</xdr:col>
      <xdr:colOff>62865</xdr:colOff>
      <xdr:row>82</xdr:row>
      <xdr:rowOff>51815</xdr:rowOff>
    </xdr:to>
    <xdr:cxnSp macro="">
      <xdr:nvCxnSpPr>
        <xdr:cNvPr id="227" name="直線コネクタ 226"/>
        <xdr:cNvCxnSpPr/>
      </xdr:nvCxnSpPr>
      <xdr:spPr>
        <a:xfrm flipV="1">
          <a:off x="4634865" y="13274039"/>
          <a:ext cx="0" cy="83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55642</xdr:rowOff>
    </xdr:from>
    <xdr:ext cx="405111" cy="259045"/>
    <xdr:sp macro="" textlink="">
      <xdr:nvSpPr>
        <xdr:cNvPr id="228" name="【福祉施設】&#10;有形固定資産減価償却率最小値テキスト"/>
        <xdr:cNvSpPr txBox="1"/>
      </xdr:nvSpPr>
      <xdr:spPr>
        <a:xfrm>
          <a:off x="4673600" y="1411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82</xdr:row>
      <xdr:rowOff>51815</xdr:rowOff>
    </xdr:from>
    <xdr:to>
      <xdr:col>24</xdr:col>
      <xdr:colOff>152400</xdr:colOff>
      <xdr:row>82</xdr:row>
      <xdr:rowOff>51815</xdr:rowOff>
    </xdr:to>
    <xdr:cxnSp macro="">
      <xdr:nvCxnSpPr>
        <xdr:cNvPr id="229" name="直線コネクタ 228"/>
        <xdr:cNvCxnSpPr/>
      </xdr:nvCxnSpPr>
      <xdr:spPr>
        <a:xfrm>
          <a:off x="4546600" y="1411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19066</xdr:rowOff>
    </xdr:from>
    <xdr:ext cx="405111" cy="259045"/>
    <xdr:sp macro="" textlink="">
      <xdr:nvSpPr>
        <xdr:cNvPr id="230" name="【福祉施設】&#10;有形固定資産減価償却率最大値テキスト"/>
        <xdr:cNvSpPr txBox="1"/>
      </xdr:nvSpPr>
      <xdr:spPr>
        <a:xfrm>
          <a:off x="4673600" y="1304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72389</xdr:rowOff>
    </xdr:from>
    <xdr:to>
      <xdr:col>24</xdr:col>
      <xdr:colOff>152400</xdr:colOff>
      <xdr:row>77</xdr:row>
      <xdr:rowOff>72389</xdr:rowOff>
    </xdr:to>
    <xdr:cxnSp macro="">
      <xdr:nvCxnSpPr>
        <xdr:cNvPr id="231" name="直線コネクタ 230"/>
        <xdr:cNvCxnSpPr/>
      </xdr:nvCxnSpPr>
      <xdr:spPr>
        <a:xfrm>
          <a:off x="4546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107459</xdr:rowOff>
    </xdr:from>
    <xdr:ext cx="405111" cy="259045"/>
    <xdr:sp macro="" textlink="">
      <xdr:nvSpPr>
        <xdr:cNvPr id="232" name="【福祉施設】&#10;有形固定資産減価償却率平均値テキスト"/>
        <xdr:cNvSpPr txBox="1"/>
      </xdr:nvSpPr>
      <xdr:spPr>
        <a:xfrm>
          <a:off x="4673600" y="136520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129032</xdr:rowOff>
    </xdr:from>
    <xdr:to>
      <xdr:col>24</xdr:col>
      <xdr:colOff>114300</xdr:colOff>
      <xdr:row>80</xdr:row>
      <xdr:rowOff>59182</xdr:rowOff>
    </xdr:to>
    <xdr:sp macro="" textlink="">
      <xdr:nvSpPr>
        <xdr:cNvPr id="233" name="フローチャート: 判断 232"/>
        <xdr:cNvSpPr/>
      </xdr:nvSpPr>
      <xdr:spPr>
        <a:xfrm>
          <a:off x="4584700" y="1367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58165</xdr:rowOff>
    </xdr:from>
    <xdr:to>
      <xdr:col>20</xdr:col>
      <xdr:colOff>38100</xdr:colOff>
      <xdr:row>80</xdr:row>
      <xdr:rowOff>159765</xdr:rowOff>
    </xdr:to>
    <xdr:sp macro="" textlink="">
      <xdr:nvSpPr>
        <xdr:cNvPr id="234" name="フローチャート: 判断 233"/>
        <xdr:cNvSpPr/>
      </xdr:nvSpPr>
      <xdr:spPr>
        <a:xfrm>
          <a:off x="37465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4842</xdr:rowOff>
    </xdr:from>
    <xdr:ext cx="405111" cy="259045"/>
    <xdr:sp macro="" textlink="">
      <xdr:nvSpPr>
        <xdr:cNvPr id="235" name="n_1aveValue【福祉施設】&#10;有形固定資産減価償却率"/>
        <xdr:cNvSpPr txBox="1"/>
      </xdr:nvSpPr>
      <xdr:spPr>
        <a:xfrm>
          <a:off x="3582044" y="1354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94742</xdr:rowOff>
    </xdr:from>
    <xdr:to>
      <xdr:col>15</xdr:col>
      <xdr:colOff>101600</xdr:colOff>
      <xdr:row>83</xdr:row>
      <xdr:rowOff>24892</xdr:rowOff>
    </xdr:to>
    <xdr:sp macro="" textlink="">
      <xdr:nvSpPr>
        <xdr:cNvPr id="236" name="フローチャート: 判断 235"/>
        <xdr:cNvSpPr/>
      </xdr:nvSpPr>
      <xdr:spPr>
        <a:xfrm>
          <a:off x="2857500"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41419</xdr:rowOff>
    </xdr:from>
    <xdr:ext cx="405111" cy="259045"/>
    <xdr:sp macro="" textlink="">
      <xdr:nvSpPr>
        <xdr:cNvPr id="237" name="n_2aveValue【福祉施設】&#10;有形固定資産減価償却率"/>
        <xdr:cNvSpPr txBox="1"/>
      </xdr:nvSpPr>
      <xdr:spPr>
        <a:xfrm>
          <a:off x="2705744" y="1392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99313</xdr:rowOff>
    </xdr:from>
    <xdr:to>
      <xdr:col>20</xdr:col>
      <xdr:colOff>38100</xdr:colOff>
      <xdr:row>85</xdr:row>
      <xdr:rowOff>29463</xdr:rowOff>
    </xdr:to>
    <xdr:sp macro="" textlink="">
      <xdr:nvSpPr>
        <xdr:cNvPr id="243" name="楕円 242"/>
        <xdr:cNvSpPr/>
      </xdr:nvSpPr>
      <xdr:spPr>
        <a:xfrm>
          <a:off x="3746500" y="1450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85</xdr:row>
      <xdr:rowOff>20590</xdr:rowOff>
    </xdr:from>
    <xdr:ext cx="405111" cy="259045"/>
    <xdr:sp macro="" textlink="">
      <xdr:nvSpPr>
        <xdr:cNvPr id="244" name="n_1mainValue【福祉施設】&#10;有形固定資産減価償却率"/>
        <xdr:cNvSpPr txBox="1"/>
      </xdr:nvSpPr>
      <xdr:spPr>
        <a:xfrm>
          <a:off x="3582044" y="1459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5" name="正方形/長方形 2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6" name="正方形/長方形 2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7" name="正方形/長方形 2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8" name="正方形/長方形 2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9" name="正方形/長方形 2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0" name="正方形/長方形 2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1" name="正方形/長方形 2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2" name="正方形/長方形 25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3" name="テキスト ボックス 25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4" name="直線コネクタ 25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5" name="直線コネクタ 25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6" name="テキスト ボックス 25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7" name="直線コネクタ 25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8" name="テキスト ボックス 25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9" name="直線コネクタ 25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0" name="テキスト ボックス 25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1" name="直線コネクタ 26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2" name="テキスト ボックス 26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3" name="直線コネクタ 26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4" name="テキスト ボックス 26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5" name="直線コネクタ 26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6" name="テキスト ボックス 26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25400</xdr:rowOff>
    </xdr:from>
    <xdr:to>
      <xdr:col>54</xdr:col>
      <xdr:colOff>189865</xdr:colOff>
      <xdr:row>85</xdr:row>
      <xdr:rowOff>158750</xdr:rowOff>
    </xdr:to>
    <xdr:cxnSp macro="">
      <xdr:nvCxnSpPr>
        <xdr:cNvPr id="268" name="直線コネクタ 267"/>
        <xdr:cNvCxnSpPr/>
      </xdr:nvCxnSpPr>
      <xdr:spPr>
        <a:xfrm flipV="1">
          <a:off x="10476865" y="13398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162577</xdr:rowOff>
    </xdr:from>
    <xdr:ext cx="469744" cy="259045"/>
    <xdr:sp macro="" textlink="">
      <xdr:nvSpPr>
        <xdr:cNvPr id="269" name="【福祉施設】&#10;一人当たり面積最小値テキスト"/>
        <xdr:cNvSpPr txBox="1"/>
      </xdr:nvSpPr>
      <xdr:spPr>
        <a:xfrm>
          <a:off x="10515600"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158750</xdr:rowOff>
    </xdr:from>
    <xdr:to>
      <xdr:col>55</xdr:col>
      <xdr:colOff>88900</xdr:colOff>
      <xdr:row>85</xdr:row>
      <xdr:rowOff>158750</xdr:rowOff>
    </xdr:to>
    <xdr:cxnSp macro="">
      <xdr:nvCxnSpPr>
        <xdr:cNvPr id="270" name="直線コネクタ 269"/>
        <xdr:cNvCxnSpPr/>
      </xdr:nvCxnSpPr>
      <xdr:spPr>
        <a:xfrm>
          <a:off x="10388600" y="1473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143527</xdr:rowOff>
    </xdr:from>
    <xdr:ext cx="469744" cy="259045"/>
    <xdr:sp macro="" textlink="">
      <xdr:nvSpPr>
        <xdr:cNvPr id="271" name="【福祉施設】&#10;一人当たり面積最大値テキスト"/>
        <xdr:cNvSpPr txBox="1"/>
      </xdr:nvSpPr>
      <xdr:spPr>
        <a:xfrm>
          <a:off x="10515600"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272" name="直線コネクタ 271"/>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35577</xdr:rowOff>
    </xdr:from>
    <xdr:ext cx="469744" cy="259045"/>
    <xdr:sp macro="" textlink="">
      <xdr:nvSpPr>
        <xdr:cNvPr id="273" name="【福祉施設】&#10;一人当たり面積平均値テキスト"/>
        <xdr:cNvSpPr txBox="1"/>
      </xdr:nvSpPr>
      <xdr:spPr>
        <a:xfrm>
          <a:off x="10515600" y="13923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57150</xdr:rowOff>
    </xdr:from>
    <xdr:to>
      <xdr:col>55</xdr:col>
      <xdr:colOff>50800</xdr:colOff>
      <xdr:row>81</xdr:row>
      <xdr:rowOff>158750</xdr:rowOff>
    </xdr:to>
    <xdr:sp macro="" textlink="">
      <xdr:nvSpPr>
        <xdr:cNvPr id="274" name="フローチャート: 判断 273"/>
        <xdr:cNvSpPr/>
      </xdr:nvSpPr>
      <xdr:spPr>
        <a:xfrm>
          <a:off x="10426700" y="1394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88900</xdr:rowOff>
    </xdr:from>
    <xdr:to>
      <xdr:col>50</xdr:col>
      <xdr:colOff>165100</xdr:colOff>
      <xdr:row>83</xdr:row>
      <xdr:rowOff>19050</xdr:rowOff>
    </xdr:to>
    <xdr:sp macro="" textlink="">
      <xdr:nvSpPr>
        <xdr:cNvPr id="275" name="フローチャート: 判断 274"/>
        <xdr:cNvSpPr/>
      </xdr:nvSpPr>
      <xdr:spPr>
        <a:xfrm>
          <a:off x="95885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35577</xdr:rowOff>
    </xdr:from>
    <xdr:ext cx="469744" cy="259045"/>
    <xdr:sp macro="" textlink="">
      <xdr:nvSpPr>
        <xdr:cNvPr id="276" name="n_1aveValue【福祉施設】&#10;一人当たり面積"/>
        <xdr:cNvSpPr txBox="1"/>
      </xdr:nvSpPr>
      <xdr:spPr>
        <a:xfrm>
          <a:off x="9391727"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57150</xdr:rowOff>
    </xdr:from>
    <xdr:to>
      <xdr:col>46</xdr:col>
      <xdr:colOff>38100</xdr:colOff>
      <xdr:row>79</xdr:row>
      <xdr:rowOff>158750</xdr:rowOff>
    </xdr:to>
    <xdr:sp macro="" textlink="">
      <xdr:nvSpPr>
        <xdr:cNvPr id="277" name="フローチャート: 判断 276"/>
        <xdr:cNvSpPr/>
      </xdr:nvSpPr>
      <xdr:spPr>
        <a:xfrm>
          <a:off x="8699500" y="1360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78</xdr:row>
      <xdr:rowOff>3827</xdr:rowOff>
    </xdr:from>
    <xdr:ext cx="469744" cy="259045"/>
    <xdr:sp macro="" textlink="">
      <xdr:nvSpPr>
        <xdr:cNvPr id="278" name="n_2aveValue【福祉施設】&#10;一人当たり面積"/>
        <xdr:cNvSpPr txBox="1"/>
      </xdr:nvSpPr>
      <xdr:spPr>
        <a:xfrm>
          <a:off x="8515427" y="1337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9" name="テキスト ボックス 27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0" name="テキスト ボックス 27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1" name="テキスト ボックス 28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2" name="テキスト ボックス 28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3" name="テキスト ボックス 28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31750</xdr:rowOff>
    </xdr:from>
    <xdr:to>
      <xdr:col>50</xdr:col>
      <xdr:colOff>165100</xdr:colOff>
      <xdr:row>83</xdr:row>
      <xdr:rowOff>133350</xdr:rowOff>
    </xdr:to>
    <xdr:sp macro="" textlink="">
      <xdr:nvSpPr>
        <xdr:cNvPr id="284" name="楕円 283"/>
        <xdr:cNvSpPr/>
      </xdr:nvSpPr>
      <xdr:spPr>
        <a:xfrm>
          <a:off x="9588500" y="1426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124477</xdr:rowOff>
    </xdr:from>
    <xdr:ext cx="469744" cy="259045"/>
    <xdr:sp macro="" textlink="">
      <xdr:nvSpPr>
        <xdr:cNvPr id="285" name="n_1mainValue【福祉施設】&#10;一人当たり面積"/>
        <xdr:cNvSpPr txBox="1"/>
      </xdr:nvSpPr>
      <xdr:spPr>
        <a:xfrm>
          <a:off x="93917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6" name="正方形/長方形 28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7" name="正方形/長方形 28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8" name="正方形/長方形 28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9" name="正方形/長方形 28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0" name="正方形/長方形 28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1" name="正方形/長方形 29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2" name="正方形/長方形 29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3" name="正方形/長方形 29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4" name="テキスト ボックス 29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5" name="直線コネクタ 29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96" name="直線コネクタ 29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97" name="テキスト ボックス 296"/>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8" name="直線コネクタ 29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9" name="テキスト ボックス 29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0" name="直線コネクタ 29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1" name="テキスト ボックス 30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2" name="直線コネクタ 30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3" name="テキスト ボックス 30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4" name="直線コネクタ 30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5" name="テキスト ボックス 30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6" name="直線コネクタ 30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7" name="テキスト ボックス 30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93345</xdr:rowOff>
    </xdr:from>
    <xdr:to>
      <xdr:col>24</xdr:col>
      <xdr:colOff>62865</xdr:colOff>
      <xdr:row>107</xdr:row>
      <xdr:rowOff>137161</xdr:rowOff>
    </xdr:to>
    <xdr:cxnSp macro="">
      <xdr:nvCxnSpPr>
        <xdr:cNvPr id="309" name="直線コネクタ 308"/>
        <xdr:cNvCxnSpPr/>
      </xdr:nvCxnSpPr>
      <xdr:spPr>
        <a:xfrm flipV="1">
          <a:off x="4634865" y="17409795"/>
          <a:ext cx="0" cy="1072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140988</xdr:rowOff>
    </xdr:from>
    <xdr:ext cx="340478" cy="259045"/>
    <xdr:sp macro="" textlink="">
      <xdr:nvSpPr>
        <xdr:cNvPr id="310" name="【市民会館】&#10;有形固定資産減価償却率最小値テキスト"/>
        <xdr:cNvSpPr txBox="1"/>
      </xdr:nvSpPr>
      <xdr:spPr>
        <a:xfrm>
          <a:off x="4673600" y="184861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137161</xdr:rowOff>
    </xdr:from>
    <xdr:to>
      <xdr:col>24</xdr:col>
      <xdr:colOff>152400</xdr:colOff>
      <xdr:row>107</xdr:row>
      <xdr:rowOff>137161</xdr:rowOff>
    </xdr:to>
    <xdr:cxnSp macro="">
      <xdr:nvCxnSpPr>
        <xdr:cNvPr id="311" name="直線コネクタ 310"/>
        <xdr:cNvCxnSpPr/>
      </xdr:nvCxnSpPr>
      <xdr:spPr>
        <a:xfrm>
          <a:off x="4546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40022</xdr:rowOff>
    </xdr:from>
    <xdr:ext cx="405111" cy="259045"/>
    <xdr:sp macro="" textlink="">
      <xdr:nvSpPr>
        <xdr:cNvPr id="312" name="【市民会館】&#10;有形固定資産減価償却率最大値テキスト"/>
        <xdr:cNvSpPr txBox="1"/>
      </xdr:nvSpPr>
      <xdr:spPr>
        <a:xfrm>
          <a:off x="4673600" y="1718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93345</xdr:rowOff>
    </xdr:from>
    <xdr:to>
      <xdr:col>24</xdr:col>
      <xdr:colOff>152400</xdr:colOff>
      <xdr:row>101</xdr:row>
      <xdr:rowOff>93345</xdr:rowOff>
    </xdr:to>
    <xdr:cxnSp macro="">
      <xdr:nvCxnSpPr>
        <xdr:cNvPr id="313" name="直線コネクタ 312"/>
        <xdr:cNvCxnSpPr/>
      </xdr:nvCxnSpPr>
      <xdr:spPr>
        <a:xfrm>
          <a:off x="4546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140988</xdr:rowOff>
    </xdr:from>
    <xdr:ext cx="405111" cy="259045"/>
    <xdr:sp macro="" textlink="">
      <xdr:nvSpPr>
        <xdr:cNvPr id="314" name="【市民会館】&#10;有形固定資産減価償却率平均値テキスト"/>
        <xdr:cNvSpPr txBox="1"/>
      </xdr:nvSpPr>
      <xdr:spPr>
        <a:xfrm>
          <a:off x="4673600" y="1780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162561</xdr:rowOff>
    </xdr:from>
    <xdr:to>
      <xdr:col>24</xdr:col>
      <xdr:colOff>114300</xdr:colOff>
      <xdr:row>104</xdr:row>
      <xdr:rowOff>92711</xdr:rowOff>
    </xdr:to>
    <xdr:sp macro="" textlink="">
      <xdr:nvSpPr>
        <xdr:cNvPr id="315" name="フローチャート: 判断 314"/>
        <xdr:cNvSpPr/>
      </xdr:nvSpPr>
      <xdr:spPr>
        <a:xfrm>
          <a:off x="45847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137795</xdr:rowOff>
    </xdr:from>
    <xdr:to>
      <xdr:col>20</xdr:col>
      <xdr:colOff>38100</xdr:colOff>
      <xdr:row>104</xdr:row>
      <xdr:rowOff>67945</xdr:rowOff>
    </xdr:to>
    <xdr:sp macro="" textlink="">
      <xdr:nvSpPr>
        <xdr:cNvPr id="316" name="フローチャート: 判断 315"/>
        <xdr:cNvSpPr/>
      </xdr:nvSpPr>
      <xdr:spPr>
        <a:xfrm>
          <a:off x="3746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59072</xdr:rowOff>
    </xdr:from>
    <xdr:ext cx="405111" cy="259045"/>
    <xdr:sp macro="" textlink="">
      <xdr:nvSpPr>
        <xdr:cNvPr id="317" name="n_1aveValue【市民会館】&#10;有形固定資産減価償却率"/>
        <xdr:cNvSpPr txBox="1"/>
      </xdr:nvSpPr>
      <xdr:spPr>
        <a:xfrm>
          <a:off x="3582044"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149225</xdr:rowOff>
    </xdr:from>
    <xdr:to>
      <xdr:col>15</xdr:col>
      <xdr:colOff>101600</xdr:colOff>
      <xdr:row>104</xdr:row>
      <xdr:rowOff>79375</xdr:rowOff>
    </xdr:to>
    <xdr:sp macro="" textlink="">
      <xdr:nvSpPr>
        <xdr:cNvPr id="318" name="フローチャート: 判断 317"/>
        <xdr:cNvSpPr/>
      </xdr:nvSpPr>
      <xdr:spPr>
        <a:xfrm>
          <a:off x="28575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95902</xdr:rowOff>
    </xdr:from>
    <xdr:ext cx="405111" cy="259045"/>
    <xdr:sp macro="" textlink="">
      <xdr:nvSpPr>
        <xdr:cNvPr id="319" name="n_2aveValue【市民会館】&#10;有形固定資産減価償却率"/>
        <xdr:cNvSpPr txBox="1"/>
      </xdr:nvSpPr>
      <xdr:spPr>
        <a:xfrm>
          <a:off x="2705744" y="1758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20" name="テキスト ボックス 3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1" name="テキスト ボックス 3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2" name="テキスト ボックス 3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3" name="テキスト ボックス 3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4" name="テキスト ボックス 3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82550</xdr:rowOff>
    </xdr:from>
    <xdr:to>
      <xdr:col>20</xdr:col>
      <xdr:colOff>38100</xdr:colOff>
      <xdr:row>104</xdr:row>
      <xdr:rowOff>12700</xdr:rowOff>
    </xdr:to>
    <xdr:sp macro="" textlink="">
      <xdr:nvSpPr>
        <xdr:cNvPr id="325" name="楕円 324"/>
        <xdr:cNvSpPr/>
      </xdr:nvSpPr>
      <xdr:spPr>
        <a:xfrm>
          <a:off x="3746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29227</xdr:rowOff>
    </xdr:from>
    <xdr:ext cx="405111" cy="259045"/>
    <xdr:sp macro="" textlink="">
      <xdr:nvSpPr>
        <xdr:cNvPr id="326" name="n_1mainValue【市民会館】&#10;有形固定資産減価償却率"/>
        <xdr:cNvSpPr txBox="1"/>
      </xdr:nvSpPr>
      <xdr:spPr>
        <a:xfrm>
          <a:off x="35820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5" name="テキスト ボックス 33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6" name="直線コネクタ 33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7" name="直線コネクタ 33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8" name="テキスト ボックス 33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9" name="直線コネクタ 33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0" name="テキスト ボックス 33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1" name="直線コネクタ 34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2" name="テキスト ボックス 34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3" name="直線コネクタ 34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4" name="テキスト ボックス 34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5" name="直線コネクタ 34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6" name="テキスト ボックス 34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7" name="直線コネクタ 34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8" name="テキスト ボックス 34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137922</xdr:rowOff>
    </xdr:to>
    <xdr:cxnSp macro="">
      <xdr:nvCxnSpPr>
        <xdr:cNvPr id="350" name="直線コネクタ 349"/>
        <xdr:cNvCxnSpPr/>
      </xdr:nvCxnSpPr>
      <xdr:spPr>
        <a:xfrm flipV="1">
          <a:off x="10476865" y="17179289"/>
          <a:ext cx="0" cy="1475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141749</xdr:rowOff>
    </xdr:from>
    <xdr:ext cx="469744" cy="259045"/>
    <xdr:sp macro="" textlink="">
      <xdr:nvSpPr>
        <xdr:cNvPr id="351" name="【市民会館】&#10;一人当たり面積最小値テキスト"/>
        <xdr:cNvSpPr txBox="1"/>
      </xdr:nvSpPr>
      <xdr:spPr>
        <a:xfrm>
          <a:off x="10515600" y="1865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137922</xdr:rowOff>
    </xdr:from>
    <xdr:to>
      <xdr:col>55</xdr:col>
      <xdr:colOff>88900</xdr:colOff>
      <xdr:row>108</xdr:row>
      <xdr:rowOff>137922</xdr:rowOff>
    </xdr:to>
    <xdr:cxnSp macro="">
      <xdr:nvCxnSpPr>
        <xdr:cNvPr id="352" name="直線コネクタ 351"/>
        <xdr:cNvCxnSpPr/>
      </xdr:nvCxnSpPr>
      <xdr:spPr>
        <a:xfrm>
          <a:off x="10388600" y="1865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353" name="【市民会館】&#10;一人当たり面積最大値テキスト"/>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354" name="直線コネクタ 353"/>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145559</xdr:rowOff>
    </xdr:from>
    <xdr:ext cx="469744" cy="259045"/>
    <xdr:sp macro="" textlink="">
      <xdr:nvSpPr>
        <xdr:cNvPr id="355" name="【市民会館】&#10;一人当たり面積平均値テキスト"/>
        <xdr:cNvSpPr txBox="1"/>
      </xdr:nvSpPr>
      <xdr:spPr>
        <a:xfrm>
          <a:off x="10515600" y="1831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167132</xdr:rowOff>
    </xdr:from>
    <xdr:to>
      <xdr:col>55</xdr:col>
      <xdr:colOff>50800</xdr:colOff>
      <xdr:row>107</xdr:row>
      <xdr:rowOff>97282</xdr:rowOff>
    </xdr:to>
    <xdr:sp macro="" textlink="">
      <xdr:nvSpPr>
        <xdr:cNvPr id="356" name="フローチャート: 判断 355"/>
        <xdr:cNvSpPr/>
      </xdr:nvSpPr>
      <xdr:spPr>
        <a:xfrm>
          <a:off x="104267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60833</xdr:rowOff>
    </xdr:from>
    <xdr:to>
      <xdr:col>50</xdr:col>
      <xdr:colOff>165100</xdr:colOff>
      <xdr:row>108</xdr:row>
      <xdr:rowOff>162433</xdr:rowOff>
    </xdr:to>
    <xdr:sp macro="" textlink="">
      <xdr:nvSpPr>
        <xdr:cNvPr id="357" name="フローチャート: 判断 356"/>
        <xdr:cNvSpPr/>
      </xdr:nvSpPr>
      <xdr:spPr>
        <a:xfrm>
          <a:off x="9588500" y="1857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7510</xdr:rowOff>
    </xdr:from>
    <xdr:ext cx="469744" cy="259045"/>
    <xdr:sp macro="" textlink="">
      <xdr:nvSpPr>
        <xdr:cNvPr id="358" name="n_1aveValue【市民会館】&#10;一人当たり面積"/>
        <xdr:cNvSpPr txBox="1"/>
      </xdr:nvSpPr>
      <xdr:spPr>
        <a:xfrm>
          <a:off x="9391727" y="1835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108</xdr:row>
      <xdr:rowOff>61595</xdr:rowOff>
    </xdr:from>
    <xdr:to>
      <xdr:col>46</xdr:col>
      <xdr:colOff>38100</xdr:colOff>
      <xdr:row>108</xdr:row>
      <xdr:rowOff>163195</xdr:rowOff>
    </xdr:to>
    <xdr:sp macro="" textlink="">
      <xdr:nvSpPr>
        <xdr:cNvPr id="359" name="フローチャート: 判断 358"/>
        <xdr:cNvSpPr/>
      </xdr:nvSpPr>
      <xdr:spPr>
        <a:xfrm>
          <a:off x="8699500" y="1857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8272</xdr:rowOff>
    </xdr:from>
    <xdr:ext cx="469744" cy="259045"/>
    <xdr:sp macro="" textlink="">
      <xdr:nvSpPr>
        <xdr:cNvPr id="360" name="n_2aveValue【市民会館】&#10;一人当たり面積"/>
        <xdr:cNvSpPr txBox="1"/>
      </xdr:nvSpPr>
      <xdr:spPr>
        <a:xfrm>
          <a:off x="8515427" y="1835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61" name="テキスト ボックス 3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2" name="テキスト ボックス 3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3" name="テキスト ボックス 3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4" name="テキスト ボックス 3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5" name="テキスト ボックス 3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77978</xdr:rowOff>
    </xdr:from>
    <xdr:to>
      <xdr:col>50</xdr:col>
      <xdr:colOff>165100</xdr:colOff>
      <xdr:row>109</xdr:row>
      <xdr:rowOff>8128</xdr:rowOff>
    </xdr:to>
    <xdr:sp macro="" textlink="">
      <xdr:nvSpPr>
        <xdr:cNvPr id="366" name="楕円 365"/>
        <xdr:cNvSpPr/>
      </xdr:nvSpPr>
      <xdr:spPr>
        <a:xfrm>
          <a:off x="9588500" y="1859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108</xdr:row>
      <xdr:rowOff>170705</xdr:rowOff>
    </xdr:from>
    <xdr:ext cx="469744" cy="259045"/>
    <xdr:sp macro="" textlink="">
      <xdr:nvSpPr>
        <xdr:cNvPr id="367" name="n_1mainValue【市民会館】&#10;一人当たり面積"/>
        <xdr:cNvSpPr txBox="1"/>
      </xdr:nvSpPr>
      <xdr:spPr>
        <a:xfrm>
          <a:off x="9391727" y="1868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8" name="正方形/長方形 36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9" name="正方形/長方形 36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0" name="正方形/長方形 36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1" name="正方形/長方形 37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2" name="正方形/長方形 37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3" name="正方形/長方形 37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4" name="正方形/長方形 37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5" name="正方形/長方形 37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6" name="テキスト ボックス 37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7" name="直線コネクタ 37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78" name="テキスト ボックス 37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379" name="直線コネクタ 378"/>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380" name="テキスト ボックス 379"/>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81" name="直線コネクタ 380"/>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82" name="テキスト ボックス 381"/>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383" name="直線コネクタ 382"/>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384" name="テキスト ボックス 383"/>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5" name="直線コネクタ 38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6" name="テキスト ボックス 38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387" name="直線コネクタ 386"/>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388" name="テキスト ボックス 387"/>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89" name="直線コネクタ 388"/>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90" name="テキスト ボックス 389"/>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391" name="直線コネクタ 390"/>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392" name="テキスト ボックス 391"/>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3" name="直線コネクタ 3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4" name="テキスト ボックス 39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76200</xdr:rowOff>
    </xdr:from>
    <xdr:to>
      <xdr:col>85</xdr:col>
      <xdr:colOff>126364</xdr:colOff>
      <xdr:row>41</xdr:row>
      <xdr:rowOff>127635</xdr:rowOff>
    </xdr:to>
    <xdr:cxnSp macro="">
      <xdr:nvCxnSpPr>
        <xdr:cNvPr id="396" name="直線コネクタ 395"/>
        <xdr:cNvCxnSpPr/>
      </xdr:nvCxnSpPr>
      <xdr:spPr>
        <a:xfrm flipV="1">
          <a:off x="16318864" y="573405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131462</xdr:rowOff>
    </xdr:from>
    <xdr:ext cx="405111" cy="259045"/>
    <xdr:sp macro="" textlink="">
      <xdr:nvSpPr>
        <xdr:cNvPr id="397" name="【一般廃棄物処理施設】&#10;有形固定資産減価償却率最小値テキスト"/>
        <xdr:cNvSpPr txBox="1"/>
      </xdr:nvSpPr>
      <xdr:spPr>
        <a:xfrm>
          <a:off x="16357600" y="716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127635</xdr:rowOff>
    </xdr:from>
    <xdr:to>
      <xdr:col>86</xdr:col>
      <xdr:colOff>25400</xdr:colOff>
      <xdr:row>41</xdr:row>
      <xdr:rowOff>127635</xdr:rowOff>
    </xdr:to>
    <xdr:cxnSp macro="">
      <xdr:nvCxnSpPr>
        <xdr:cNvPr id="398" name="直線コネクタ 397"/>
        <xdr:cNvCxnSpPr/>
      </xdr:nvCxnSpPr>
      <xdr:spPr>
        <a:xfrm>
          <a:off x="16230600" y="715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22877</xdr:rowOff>
    </xdr:from>
    <xdr:ext cx="405111" cy="259045"/>
    <xdr:sp macro="" textlink="">
      <xdr:nvSpPr>
        <xdr:cNvPr id="399" name="【一般廃棄物処理施設】&#10;有形固定資産減価償却率最大値テキスト"/>
        <xdr:cNvSpPr txBox="1"/>
      </xdr:nvSpPr>
      <xdr:spPr>
        <a:xfrm>
          <a:off x="16357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76200</xdr:rowOff>
    </xdr:from>
    <xdr:to>
      <xdr:col>86</xdr:col>
      <xdr:colOff>25400</xdr:colOff>
      <xdr:row>33</xdr:row>
      <xdr:rowOff>76200</xdr:rowOff>
    </xdr:to>
    <xdr:cxnSp macro="">
      <xdr:nvCxnSpPr>
        <xdr:cNvPr id="400" name="直線コネクタ 399"/>
        <xdr:cNvCxnSpPr/>
      </xdr:nvCxnSpPr>
      <xdr:spPr>
        <a:xfrm>
          <a:off x="16230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66692</xdr:rowOff>
    </xdr:from>
    <xdr:ext cx="405111" cy="259045"/>
    <xdr:sp macro="" textlink="">
      <xdr:nvSpPr>
        <xdr:cNvPr id="401" name="【一般廃棄物処理施設】&#10;有形固定資産減価償却率平均値テキスト"/>
        <xdr:cNvSpPr txBox="1"/>
      </xdr:nvSpPr>
      <xdr:spPr>
        <a:xfrm>
          <a:off x="16357600" y="6067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88265</xdr:rowOff>
    </xdr:from>
    <xdr:to>
      <xdr:col>85</xdr:col>
      <xdr:colOff>177800</xdr:colOff>
      <xdr:row>36</xdr:row>
      <xdr:rowOff>18415</xdr:rowOff>
    </xdr:to>
    <xdr:sp macro="" textlink="">
      <xdr:nvSpPr>
        <xdr:cNvPr id="402" name="フローチャート: 判断 401"/>
        <xdr:cNvSpPr/>
      </xdr:nvSpPr>
      <xdr:spPr>
        <a:xfrm>
          <a:off x="16268700" y="608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403" name="フローチャート: 判断 402"/>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39</xdr:row>
      <xdr:rowOff>38117</xdr:rowOff>
    </xdr:from>
    <xdr:ext cx="405111" cy="259045"/>
    <xdr:sp macro="" textlink="">
      <xdr:nvSpPr>
        <xdr:cNvPr id="404" name="n_1aveValue【一般廃棄物処理施設】&#10;有形固定資産減価償却率"/>
        <xdr:cNvSpPr txBox="1"/>
      </xdr:nvSpPr>
      <xdr:spPr>
        <a:xfrm>
          <a:off x="15266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122555</xdr:rowOff>
    </xdr:from>
    <xdr:to>
      <xdr:col>76</xdr:col>
      <xdr:colOff>165100</xdr:colOff>
      <xdr:row>38</xdr:row>
      <xdr:rowOff>52705</xdr:rowOff>
    </xdr:to>
    <xdr:sp macro="" textlink="">
      <xdr:nvSpPr>
        <xdr:cNvPr id="405" name="フローチャート: 判断 404"/>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69232</xdr:rowOff>
    </xdr:from>
    <xdr:ext cx="405111" cy="259045"/>
    <xdr:sp macro="" textlink="">
      <xdr:nvSpPr>
        <xdr:cNvPr id="406" name="n_2aveValue【一般廃棄物処理施設】&#10;有形固定資産減価償却率"/>
        <xdr:cNvSpPr txBox="1"/>
      </xdr:nvSpPr>
      <xdr:spPr>
        <a:xfrm>
          <a:off x="14389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7" name="テキスト ボックス 4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53975</xdr:rowOff>
    </xdr:from>
    <xdr:to>
      <xdr:col>81</xdr:col>
      <xdr:colOff>101600</xdr:colOff>
      <xdr:row>38</xdr:row>
      <xdr:rowOff>155575</xdr:rowOff>
    </xdr:to>
    <xdr:sp macro="" textlink="">
      <xdr:nvSpPr>
        <xdr:cNvPr id="412" name="楕円 411"/>
        <xdr:cNvSpPr/>
      </xdr:nvSpPr>
      <xdr:spPr>
        <a:xfrm>
          <a:off x="15430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652</xdr:rowOff>
    </xdr:from>
    <xdr:ext cx="405111" cy="259045"/>
    <xdr:sp macro="" textlink="">
      <xdr:nvSpPr>
        <xdr:cNvPr id="413" name="n_1mainValue【一般廃棄物処理施設】&#10;有形固定資産減価償却率"/>
        <xdr:cNvSpPr txBox="1"/>
      </xdr:nvSpPr>
      <xdr:spPr>
        <a:xfrm>
          <a:off x="152660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4" name="正方形/長方形 4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5" name="正方形/長方形 4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6" name="正方形/長方形 4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7" name="正方形/長方形 4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8" name="正方形/長方形 4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9" name="正方形/長方形 4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0" name="正方形/長方形 4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1" name="正方形/長方形 4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2" name="テキスト ボックス 4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3" name="直線コネクタ 4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4" name="直線コネクタ 42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25" name="テキスト ボックス 42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6" name="直線コネクタ 42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27" name="テキスト ボックス 426"/>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8" name="直線コネクタ 42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29" name="テキスト ボックス 428"/>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0" name="直線コネクタ 42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31" name="テキスト ボックス 430"/>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2" name="直線コネクタ 43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15620</xdr:rowOff>
    </xdr:from>
    <xdr:ext cx="531299" cy="259045"/>
    <xdr:sp macro="" textlink="">
      <xdr:nvSpPr>
        <xdr:cNvPr id="433" name="テキスト ボックス 432"/>
        <xdr:cNvSpPr txBox="1"/>
      </xdr:nvSpPr>
      <xdr:spPr>
        <a:xfrm>
          <a:off x="17756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4" name="直線コネクタ 43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35" name="テキスト ボックス 43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7" name="テキスト ボックス 43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49078</xdr:rowOff>
    </xdr:from>
    <xdr:to>
      <xdr:col>116</xdr:col>
      <xdr:colOff>62864</xdr:colOff>
      <xdr:row>41</xdr:row>
      <xdr:rowOff>65146</xdr:rowOff>
    </xdr:to>
    <xdr:cxnSp macro="">
      <xdr:nvCxnSpPr>
        <xdr:cNvPr id="439" name="直線コネクタ 438"/>
        <xdr:cNvCxnSpPr/>
      </xdr:nvCxnSpPr>
      <xdr:spPr>
        <a:xfrm flipV="1">
          <a:off x="22160864" y="5706928"/>
          <a:ext cx="0" cy="138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68973</xdr:rowOff>
    </xdr:from>
    <xdr:ext cx="534377" cy="259045"/>
    <xdr:sp macro="" textlink="">
      <xdr:nvSpPr>
        <xdr:cNvPr id="440" name="【一般廃棄物処理施設】&#10;一人当たり有形固定資産（償却資産）額最小値テキスト"/>
        <xdr:cNvSpPr txBox="1"/>
      </xdr:nvSpPr>
      <xdr:spPr>
        <a:xfrm>
          <a:off x="22199600" y="709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65146</xdr:rowOff>
    </xdr:from>
    <xdr:to>
      <xdr:col>116</xdr:col>
      <xdr:colOff>152400</xdr:colOff>
      <xdr:row>41</xdr:row>
      <xdr:rowOff>65146</xdr:rowOff>
    </xdr:to>
    <xdr:cxnSp macro="">
      <xdr:nvCxnSpPr>
        <xdr:cNvPr id="441" name="直線コネクタ 440"/>
        <xdr:cNvCxnSpPr/>
      </xdr:nvCxnSpPr>
      <xdr:spPr>
        <a:xfrm>
          <a:off x="22072600" y="7094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167205</xdr:rowOff>
    </xdr:from>
    <xdr:ext cx="534377" cy="259045"/>
    <xdr:sp macro="" textlink="">
      <xdr:nvSpPr>
        <xdr:cNvPr id="442" name="【一般廃棄物処理施設】&#10;一人当たり有形固定資産（償却資産）額最大値テキスト"/>
        <xdr:cNvSpPr txBox="1"/>
      </xdr:nvSpPr>
      <xdr:spPr>
        <a:xfrm>
          <a:off x="22199600" y="548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49078</xdr:rowOff>
    </xdr:from>
    <xdr:to>
      <xdr:col>116</xdr:col>
      <xdr:colOff>152400</xdr:colOff>
      <xdr:row>33</xdr:row>
      <xdr:rowOff>49078</xdr:rowOff>
    </xdr:to>
    <xdr:cxnSp macro="">
      <xdr:nvCxnSpPr>
        <xdr:cNvPr id="443" name="直線コネクタ 442"/>
        <xdr:cNvCxnSpPr/>
      </xdr:nvCxnSpPr>
      <xdr:spPr>
        <a:xfrm>
          <a:off x="22072600" y="5706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149674</xdr:rowOff>
    </xdr:from>
    <xdr:ext cx="534377" cy="259045"/>
    <xdr:sp macro="" textlink="">
      <xdr:nvSpPr>
        <xdr:cNvPr id="444" name="【一般廃棄物処理施設】&#10;一人当たり有形固定資産（償却資産）額平均値テキスト"/>
        <xdr:cNvSpPr txBox="1"/>
      </xdr:nvSpPr>
      <xdr:spPr>
        <a:xfrm>
          <a:off x="22199600" y="632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171247</xdr:rowOff>
    </xdr:from>
    <xdr:to>
      <xdr:col>116</xdr:col>
      <xdr:colOff>114300</xdr:colOff>
      <xdr:row>37</xdr:row>
      <xdr:rowOff>101397</xdr:rowOff>
    </xdr:to>
    <xdr:sp macro="" textlink="">
      <xdr:nvSpPr>
        <xdr:cNvPr id="445" name="フローチャート: 判断 444"/>
        <xdr:cNvSpPr/>
      </xdr:nvSpPr>
      <xdr:spPr>
        <a:xfrm>
          <a:off x="22110700" y="634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102895</xdr:rowOff>
    </xdr:from>
    <xdr:to>
      <xdr:col>112</xdr:col>
      <xdr:colOff>38100</xdr:colOff>
      <xdr:row>36</xdr:row>
      <xdr:rowOff>33045</xdr:rowOff>
    </xdr:to>
    <xdr:sp macro="" textlink="">
      <xdr:nvSpPr>
        <xdr:cNvPr id="446" name="フローチャート: 判断 445"/>
        <xdr:cNvSpPr/>
      </xdr:nvSpPr>
      <xdr:spPr>
        <a:xfrm>
          <a:off x="21272500" y="610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36</xdr:row>
      <xdr:rowOff>24172</xdr:rowOff>
    </xdr:from>
    <xdr:ext cx="534377" cy="259045"/>
    <xdr:sp macro="" textlink="">
      <xdr:nvSpPr>
        <xdr:cNvPr id="447" name="n_1aveValue【一般廃棄物処理施設】&#10;一人当たり有形固定資産（償却資産）額"/>
        <xdr:cNvSpPr txBox="1"/>
      </xdr:nvSpPr>
      <xdr:spPr>
        <a:xfrm>
          <a:off x="21043411" y="619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136222</xdr:rowOff>
    </xdr:from>
    <xdr:to>
      <xdr:col>107</xdr:col>
      <xdr:colOff>101600</xdr:colOff>
      <xdr:row>38</xdr:row>
      <xdr:rowOff>66372</xdr:rowOff>
    </xdr:to>
    <xdr:sp macro="" textlink="">
      <xdr:nvSpPr>
        <xdr:cNvPr id="448" name="フローチャート: 判断 447"/>
        <xdr:cNvSpPr/>
      </xdr:nvSpPr>
      <xdr:spPr>
        <a:xfrm>
          <a:off x="20383500" y="647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36</xdr:row>
      <xdr:rowOff>82899</xdr:rowOff>
    </xdr:from>
    <xdr:ext cx="534377" cy="259045"/>
    <xdr:sp macro="" textlink="">
      <xdr:nvSpPr>
        <xdr:cNvPr id="449" name="n_2aveValue【一般廃棄物処理施設】&#10;一人当たり有形固定資産（償却資産）額"/>
        <xdr:cNvSpPr txBox="1"/>
      </xdr:nvSpPr>
      <xdr:spPr>
        <a:xfrm>
          <a:off x="20167111" y="625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78501</xdr:rowOff>
    </xdr:from>
    <xdr:to>
      <xdr:col>112</xdr:col>
      <xdr:colOff>38100</xdr:colOff>
      <xdr:row>36</xdr:row>
      <xdr:rowOff>8651</xdr:rowOff>
    </xdr:to>
    <xdr:sp macro="" textlink="">
      <xdr:nvSpPr>
        <xdr:cNvPr id="455" name="楕円 454"/>
        <xdr:cNvSpPr/>
      </xdr:nvSpPr>
      <xdr:spPr>
        <a:xfrm>
          <a:off x="21272500" y="607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34</xdr:row>
      <xdr:rowOff>25178</xdr:rowOff>
    </xdr:from>
    <xdr:ext cx="534377" cy="259045"/>
    <xdr:sp macro="" textlink="">
      <xdr:nvSpPr>
        <xdr:cNvPr id="456" name="n_1mainValue【一般廃棄物処理施設】&#10;一人当たり有形固定資産（償却資産）額"/>
        <xdr:cNvSpPr txBox="1"/>
      </xdr:nvSpPr>
      <xdr:spPr>
        <a:xfrm>
          <a:off x="21043411" y="585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7" name="正方形/長方形 4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8" name="正方形/長方形 4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9" name="正方形/長方形 4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0" name="正方形/長方形 4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1" name="正方形/長方形 4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2" name="正方形/長方形 4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3" name="正方形/長方形 4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4" name="正方形/長方形 4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5" name="テキスト ボックス 4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6" name="直線コネクタ 4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7" name="テキスト ボックス 46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8" name="直線コネクタ 46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9" name="テキスト ボックス 46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0" name="直線コネクタ 46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1" name="テキスト ボックス 47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2" name="直線コネクタ 47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3" name="テキスト ボックス 47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4" name="直線コネクタ 47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5" name="テキスト ボックス 47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6" name="直線コネクタ 47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77" name="テキスト ボックス 47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8" name="直線コネクタ 4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79" name="テキスト ボックス 47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80010</xdr:rowOff>
    </xdr:to>
    <xdr:cxnSp macro="">
      <xdr:nvCxnSpPr>
        <xdr:cNvPr id="481" name="直線コネクタ 480"/>
        <xdr:cNvCxnSpPr/>
      </xdr:nvCxnSpPr>
      <xdr:spPr>
        <a:xfrm flipV="1">
          <a:off x="16318864" y="95250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82" name="【保健センター・保健所】&#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83" name="直線コネクタ 482"/>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484" name="【保健センター・保健所】&#10;有形固定資産減価償却率最大値テキスト"/>
        <xdr:cNvSpPr txBox="1"/>
      </xdr:nvSpPr>
      <xdr:spPr>
        <a:xfrm>
          <a:off x="16357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85" name="直線コネクタ 484"/>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60977</xdr:rowOff>
    </xdr:from>
    <xdr:ext cx="405111" cy="259045"/>
    <xdr:sp macro="" textlink="">
      <xdr:nvSpPr>
        <xdr:cNvPr id="486" name="【保健センター・保健所】&#10;有形固定資産減価償却率平均値テキスト"/>
        <xdr:cNvSpPr txBox="1"/>
      </xdr:nvSpPr>
      <xdr:spPr>
        <a:xfrm>
          <a:off x="16357600" y="1034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82550</xdr:rowOff>
    </xdr:from>
    <xdr:to>
      <xdr:col>85</xdr:col>
      <xdr:colOff>177800</xdr:colOff>
      <xdr:row>61</xdr:row>
      <xdr:rowOff>12700</xdr:rowOff>
    </xdr:to>
    <xdr:sp macro="" textlink="">
      <xdr:nvSpPr>
        <xdr:cNvPr id="487" name="フローチャート: 判断 486"/>
        <xdr:cNvSpPr/>
      </xdr:nvSpPr>
      <xdr:spPr>
        <a:xfrm>
          <a:off x="16268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170180</xdr:rowOff>
    </xdr:from>
    <xdr:to>
      <xdr:col>81</xdr:col>
      <xdr:colOff>101600</xdr:colOff>
      <xdr:row>60</xdr:row>
      <xdr:rowOff>100330</xdr:rowOff>
    </xdr:to>
    <xdr:sp macro="" textlink="">
      <xdr:nvSpPr>
        <xdr:cNvPr id="488" name="フローチャート: 判断 487"/>
        <xdr:cNvSpPr/>
      </xdr:nvSpPr>
      <xdr:spPr>
        <a:xfrm>
          <a:off x="154305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91457</xdr:rowOff>
    </xdr:from>
    <xdr:ext cx="405111" cy="259045"/>
    <xdr:sp macro="" textlink="">
      <xdr:nvSpPr>
        <xdr:cNvPr id="489" name="n_1aveValue【保健センター・保健所】&#10;有形固定資産減価償却率"/>
        <xdr:cNvSpPr txBox="1"/>
      </xdr:nvSpPr>
      <xdr:spPr>
        <a:xfrm>
          <a:off x="152660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62</xdr:row>
      <xdr:rowOff>13970</xdr:rowOff>
    </xdr:from>
    <xdr:to>
      <xdr:col>76</xdr:col>
      <xdr:colOff>165100</xdr:colOff>
      <xdr:row>62</xdr:row>
      <xdr:rowOff>115570</xdr:rowOff>
    </xdr:to>
    <xdr:sp macro="" textlink="">
      <xdr:nvSpPr>
        <xdr:cNvPr id="490" name="フローチャート: 判断 489"/>
        <xdr:cNvSpPr/>
      </xdr:nvSpPr>
      <xdr:spPr>
        <a:xfrm>
          <a:off x="145415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132097</xdr:rowOff>
    </xdr:from>
    <xdr:ext cx="405111" cy="259045"/>
    <xdr:sp macro="" textlink="">
      <xdr:nvSpPr>
        <xdr:cNvPr id="491" name="n_2aveValue【保健センター・保健所】&#10;有形固定資産減価償却率"/>
        <xdr:cNvSpPr txBox="1"/>
      </xdr:nvSpPr>
      <xdr:spPr>
        <a:xfrm>
          <a:off x="14389744" y="10419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92" name="テキスト ボックス 4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3" name="テキスト ボックス 4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4" name="テキスト ボックス 4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5" name="テキスト ボックス 4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6" name="テキスト ボックス 4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74930</xdr:rowOff>
    </xdr:from>
    <xdr:to>
      <xdr:col>81</xdr:col>
      <xdr:colOff>101600</xdr:colOff>
      <xdr:row>58</xdr:row>
      <xdr:rowOff>5080</xdr:rowOff>
    </xdr:to>
    <xdr:sp macro="" textlink="">
      <xdr:nvSpPr>
        <xdr:cNvPr id="497" name="楕円 496"/>
        <xdr:cNvSpPr/>
      </xdr:nvSpPr>
      <xdr:spPr>
        <a:xfrm>
          <a:off x="15430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56</xdr:row>
      <xdr:rowOff>21607</xdr:rowOff>
    </xdr:from>
    <xdr:ext cx="405111" cy="259045"/>
    <xdr:sp macro="" textlink="">
      <xdr:nvSpPr>
        <xdr:cNvPr id="498" name="n_1mainValue【保健センター・保健所】&#10;有形固定資産減価償却率"/>
        <xdr:cNvSpPr txBox="1"/>
      </xdr:nvSpPr>
      <xdr:spPr>
        <a:xfrm>
          <a:off x="152660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9" name="正方形/長方形 4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0" name="正方形/長方形 4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1" name="正方形/長方形 5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2" name="正方形/長方形 5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3" name="正方形/長方形 5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4" name="正方形/長方形 5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5" name="正方形/長方形 5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6" name="正方形/長方形 5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7" name="テキスト ボックス 5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8" name="直線コネクタ 5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9" name="直線コネクタ 50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0" name="テキスト ボックス 50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1" name="直線コネクタ 51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2" name="テキスト ボックス 51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3" name="直線コネクタ 51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4" name="テキスト ボックス 51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5" name="直線コネクタ 51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6" name="テキスト ボックス 51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7" name="直線コネクタ 51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8" name="テキスト ボックス 51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62</xdr:row>
      <xdr:rowOff>22860</xdr:rowOff>
    </xdr:to>
    <xdr:cxnSp macro="">
      <xdr:nvCxnSpPr>
        <xdr:cNvPr id="520" name="直線コネクタ 519"/>
        <xdr:cNvCxnSpPr/>
      </xdr:nvCxnSpPr>
      <xdr:spPr>
        <a:xfrm flipV="1">
          <a:off x="22160864" y="950976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26687</xdr:rowOff>
    </xdr:from>
    <xdr:ext cx="469744" cy="259045"/>
    <xdr:sp macro="" textlink="">
      <xdr:nvSpPr>
        <xdr:cNvPr id="521" name="【保健センター・保健所】&#10;一人当たり面積最小値テキスト"/>
        <xdr:cNvSpPr txBox="1"/>
      </xdr:nvSpPr>
      <xdr:spPr>
        <a:xfrm>
          <a:off x="22199600"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22860</xdr:rowOff>
    </xdr:from>
    <xdr:to>
      <xdr:col>116</xdr:col>
      <xdr:colOff>152400</xdr:colOff>
      <xdr:row>62</xdr:row>
      <xdr:rowOff>22860</xdr:rowOff>
    </xdr:to>
    <xdr:cxnSp macro="">
      <xdr:nvCxnSpPr>
        <xdr:cNvPr id="522" name="直線コネクタ 521"/>
        <xdr:cNvCxnSpPr/>
      </xdr:nvCxnSpPr>
      <xdr:spPr>
        <a:xfrm>
          <a:off x="22072600" y="106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523" name="【保健センター・保健所】&#10;一人当たり面積最大値テキスト"/>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524" name="直線コネクタ 523"/>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19067</xdr:rowOff>
    </xdr:from>
    <xdr:ext cx="469744" cy="259045"/>
    <xdr:sp macro="" textlink="">
      <xdr:nvSpPr>
        <xdr:cNvPr id="525" name="【保健センター・保健所】&#10;一人当たり面積平均値テキスト"/>
        <xdr:cNvSpPr txBox="1"/>
      </xdr:nvSpPr>
      <xdr:spPr>
        <a:xfrm>
          <a:off x="22199600" y="996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40640</xdr:rowOff>
    </xdr:from>
    <xdr:to>
      <xdr:col>116</xdr:col>
      <xdr:colOff>114300</xdr:colOff>
      <xdr:row>58</xdr:row>
      <xdr:rowOff>142240</xdr:rowOff>
    </xdr:to>
    <xdr:sp macro="" textlink="">
      <xdr:nvSpPr>
        <xdr:cNvPr id="526" name="フローチャート: 判断 525"/>
        <xdr:cNvSpPr/>
      </xdr:nvSpPr>
      <xdr:spPr>
        <a:xfrm>
          <a:off x="221107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57</xdr:row>
      <xdr:rowOff>143510</xdr:rowOff>
    </xdr:from>
    <xdr:to>
      <xdr:col>112</xdr:col>
      <xdr:colOff>38100</xdr:colOff>
      <xdr:row>58</xdr:row>
      <xdr:rowOff>73660</xdr:rowOff>
    </xdr:to>
    <xdr:sp macro="" textlink="">
      <xdr:nvSpPr>
        <xdr:cNvPr id="527" name="フローチャート: 判断 526"/>
        <xdr:cNvSpPr/>
      </xdr:nvSpPr>
      <xdr:spPr>
        <a:xfrm>
          <a:off x="2127250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56</xdr:row>
      <xdr:rowOff>90187</xdr:rowOff>
    </xdr:from>
    <xdr:ext cx="469744" cy="259045"/>
    <xdr:sp macro="" textlink="">
      <xdr:nvSpPr>
        <xdr:cNvPr id="528" name="n_1aveValue【保健センター・保健所】&#10;一人当たり面積"/>
        <xdr:cNvSpPr txBox="1"/>
      </xdr:nvSpPr>
      <xdr:spPr>
        <a:xfrm>
          <a:off x="21075727" y="969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166370</xdr:rowOff>
    </xdr:from>
    <xdr:to>
      <xdr:col>107</xdr:col>
      <xdr:colOff>101600</xdr:colOff>
      <xdr:row>56</xdr:row>
      <xdr:rowOff>96520</xdr:rowOff>
    </xdr:to>
    <xdr:sp macro="" textlink="">
      <xdr:nvSpPr>
        <xdr:cNvPr id="529" name="フローチャート: 判断 528"/>
        <xdr:cNvSpPr/>
      </xdr:nvSpPr>
      <xdr:spPr>
        <a:xfrm>
          <a:off x="20383500" y="95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54</xdr:row>
      <xdr:rowOff>113047</xdr:rowOff>
    </xdr:from>
    <xdr:ext cx="469744" cy="259045"/>
    <xdr:sp macro="" textlink="">
      <xdr:nvSpPr>
        <xdr:cNvPr id="530" name="n_2aveValue【保健センター・保健所】&#10;一人当たり面積"/>
        <xdr:cNvSpPr txBox="1"/>
      </xdr:nvSpPr>
      <xdr:spPr>
        <a:xfrm>
          <a:off x="20199427" y="937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31" name="テキスト ボックス 5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86360</xdr:rowOff>
    </xdr:from>
    <xdr:to>
      <xdr:col>112</xdr:col>
      <xdr:colOff>38100</xdr:colOff>
      <xdr:row>61</xdr:row>
      <xdr:rowOff>16510</xdr:rowOff>
    </xdr:to>
    <xdr:sp macro="" textlink="">
      <xdr:nvSpPr>
        <xdr:cNvPr id="536" name="楕円 535"/>
        <xdr:cNvSpPr/>
      </xdr:nvSpPr>
      <xdr:spPr>
        <a:xfrm>
          <a:off x="21272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7637</xdr:rowOff>
    </xdr:from>
    <xdr:ext cx="469744" cy="259045"/>
    <xdr:sp macro="" textlink="">
      <xdr:nvSpPr>
        <xdr:cNvPr id="537" name="n_1mainValue【保健センター・保健所】&#10;一人当たり面積"/>
        <xdr:cNvSpPr txBox="1"/>
      </xdr:nvSpPr>
      <xdr:spPr>
        <a:xfrm>
          <a:off x="21075727"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8" name="正方形/長方形 5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9" name="正方形/長方形 5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0" name="正方形/長方形 5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1" name="正方形/長方形 5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2" name="正方形/長方形 5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3" name="正方形/長方形 5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4" name="正方形/長方形 5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5" name="正方形/長方形 54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6" name="テキスト ボックス 54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7" name="直線コネクタ 54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48" name="テキスト ボックス 54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9" name="直線コネクタ 54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0" name="テキスト ボックス 54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1" name="直線コネクタ 55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2" name="テキスト ボックス 55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3" name="直線コネクタ 55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4" name="テキスト ボックス 55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5" name="直線コネクタ 55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6" name="テキスト ボックス 55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7" name="直線コネクタ 55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58" name="テキスト ボックス 55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9" name="直線コネクタ 5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60" name="テキスト ボックス 559"/>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76200</xdr:rowOff>
    </xdr:from>
    <xdr:to>
      <xdr:col>85</xdr:col>
      <xdr:colOff>126364</xdr:colOff>
      <xdr:row>86</xdr:row>
      <xdr:rowOff>80011</xdr:rowOff>
    </xdr:to>
    <xdr:cxnSp macro="">
      <xdr:nvCxnSpPr>
        <xdr:cNvPr id="562" name="直線コネクタ 561"/>
        <xdr:cNvCxnSpPr/>
      </xdr:nvCxnSpPr>
      <xdr:spPr>
        <a:xfrm flipV="1">
          <a:off x="16318864" y="13277850"/>
          <a:ext cx="0" cy="154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83838</xdr:rowOff>
    </xdr:from>
    <xdr:ext cx="405111" cy="259045"/>
    <xdr:sp macro="" textlink="">
      <xdr:nvSpPr>
        <xdr:cNvPr id="563" name="【消防施設】&#10;有形固定資産減価償却率最小値テキスト"/>
        <xdr:cNvSpPr txBox="1"/>
      </xdr:nvSpPr>
      <xdr:spPr>
        <a:xfrm>
          <a:off x="16357600"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80011</xdr:rowOff>
    </xdr:from>
    <xdr:to>
      <xdr:col>86</xdr:col>
      <xdr:colOff>25400</xdr:colOff>
      <xdr:row>86</xdr:row>
      <xdr:rowOff>80011</xdr:rowOff>
    </xdr:to>
    <xdr:cxnSp macro="">
      <xdr:nvCxnSpPr>
        <xdr:cNvPr id="564" name="直線コネクタ 563"/>
        <xdr:cNvCxnSpPr/>
      </xdr:nvCxnSpPr>
      <xdr:spPr>
        <a:xfrm>
          <a:off x="16230600" y="1482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22877</xdr:rowOff>
    </xdr:from>
    <xdr:ext cx="405111" cy="259045"/>
    <xdr:sp macro="" textlink="">
      <xdr:nvSpPr>
        <xdr:cNvPr id="565" name="【消防施設】&#10;有形固定資産減価償却率最大値テキスト"/>
        <xdr:cNvSpPr txBox="1"/>
      </xdr:nvSpPr>
      <xdr:spPr>
        <a:xfrm>
          <a:off x="16357600" y="1305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76200</xdr:rowOff>
    </xdr:from>
    <xdr:to>
      <xdr:col>86</xdr:col>
      <xdr:colOff>25400</xdr:colOff>
      <xdr:row>77</xdr:row>
      <xdr:rowOff>76200</xdr:rowOff>
    </xdr:to>
    <xdr:cxnSp macro="">
      <xdr:nvCxnSpPr>
        <xdr:cNvPr id="566" name="直線コネクタ 565"/>
        <xdr:cNvCxnSpPr/>
      </xdr:nvCxnSpPr>
      <xdr:spPr>
        <a:xfrm>
          <a:off x="16230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80027</xdr:rowOff>
    </xdr:from>
    <xdr:ext cx="405111" cy="259045"/>
    <xdr:sp macro="" textlink="">
      <xdr:nvSpPr>
        <xdr:cNvPr id="567" name="【消防施設】&#10;有形固定資産減価償却率平均値テキスト"/>
        <xdr:cNvSpPr txBox="1"/>
      </xdr:nvSpPr>
      <xdr:spPr>
        <a:xfrm>
          <a:off x="16357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568" name="フローチャート: 判断 567"/>
        <xdr:cNvSpPr/>
      </xdr:nvSpPr>
      <xdr:spPr>
        <a:xfrm>
          <a:off x="16268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139700</xdr:rowOff>
    </xdr:from>
    <xdr:to>
      <xdr:col>81</xdr:col>
      <xdr:colOff>101600</xdr:colOff>
      <xdr:row>80</xdr:row>
      <xdr:rowOff>69850</xdr:rowOff>
    </xdr:to>
    <xdr:sp macro="" textlink="">
      <xdr:nvSpPr>
        <xdr:cNvPr id="569" name="フローチャート: 判断 568"/>
        <xdr:cNvSpPr/>
      </xdr:nvSpPr>
      <xdr:spPr>
        <a:xfrm>
          <a:off x="15430500" y="1368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60977</xdr:rowOff>
    </xdr:from>
    <xdr:ext cx="405111" cy="259045"/>
    <xdr:sp macro="" textlink="">
      <xdr:nvSpPr>
        <xdr:cNvPr id="570" name="n_1aveValue【消防施設】&#10;有形固定資産減価償却率"/>
        <xdr:cNvSpPr txBox="1"/>
      </xdr:nvSpPr>
      <xdr:spPr>
        <a:xfrm>
          <a:off x="152660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13970</xdr:rowOff>
    </xdr:from>
    <xdr:to>
      <xdr:col>76</xdr:col>
      <xdr:colOff>165100</xdr:colOff>
      <xdr:row>79</xdr:row>
      <xdr:rowOff>115570</xdr:rowOff>
    </xdr:to>
    <xdr:sp macro="" textlink="">
      <xdr:nvSpPr>
        <xdr:cNvPr id="571" name="フローチャート: 判断 570"/>
        <xdr:cNvSpPr/>
      </xdr:nvSpPr>
      <xdr:spPr>
        <a:xfrm>
          <a:off x="14541500" y="1355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77</xdr:row>
      <xdr:rowOff>132097</xdr:rowOff>
    </xdr:from>
    <xdr:ext cx="405111" cy="259045"/>
    <xdr:sp macro="" textlink="">
      <xdr:nvSpPr>
        <xdr:cNvPr id="572" name="n_2aveValue【消防施設】&#10;有形固定資産減価償却率"/>
        <xdr:cNvSpPr txBox="1"/>
      </xdr:nvSpPr>
      <xdr:spPr>
        <a:xfrm>
          <a:off x="14389744" y="1333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73" name="テキスト ボックス 57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4" name="テキスト ボックス 57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5" name="テキスト ボックス 57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6" name="テキスト ボックス 57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7" name="テキスト ボックス 57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55880</xdr:rowOff>
    </xdr:from>
    <xdr:to>
      <xdr:col>81</xdr:col>
      <xdr:colOff>101600</xdr:colOff>
      <xdr:row>77</xdr:row>
      <xdr:rowOff>157480</xdr:rowOff>
    </xdr:to>
    <xdr:sp macro="" textlink="">
      <xdr:nvSpPr>
        <xdr:cNvPr id="578" name="楕円 577"/>
        <xdr:cNvSpPr/>
      </xdr:nvSpPr>
      <xdr:spPr>
        <a:xfrm>
          <a:off x="15430500" y="132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76</xdr:row>
      <xdr:rowOff>2557</xdr:rowOff>
    </xdr:from>
    <xdr:ext cx="405111" cy="259045"/>
    <xdr:sp macro="" textlink="">
      <xdr:nvSpPr>
        <xdr:cNvPr id="579" name="n_1mainValue【消防施設】&#10;有形固定資産減価償却率"/>
        <xdr:cNvSpPr txBox="1"/>
      </xdr:nvSpPr>
      <xdr:spPr>
        <a:xfrm>
          <a:off x="15266044" y="1303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8" name="テキスト ボックス 5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9" name="直線コネクタ 5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90" name="テキスト ボックス 58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591" name="直線コネクタ 5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2" name="テキスト ボックス 5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3" name="直線コネクタ 5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4" name="テキスト ボックス 5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5" name="直線コネクタ 5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6" name="テキスト ボックス 5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7" name="直線コネクタ 5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8" name="テキスト ボックス 5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9" name="直線コネクタ 5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0" name="テキスト ボックス 5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85</xdr:row>
      <xdr:rowOff>133350</xdr:rowOff>
    </xdr:to>
    <xdr:cxnSp macro="">
      <xdr:nvCxnSpPr>
        <xdr:cNvPr id="604" name="直線コネクタ 603"/>
        <xdr:cNvCxnSpPr/>
      </xdr:nvCxnSpPr>
      <xdr:spPr>
        <a:xfrm flipV="1">
          <a:off x="22160864" y="132397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605" name="【消防施設】&#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606" name="直線コネクタ 605"/>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607" name="【消防施設】&#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608" name="直線コネクタ 607"/>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80027</xdr:rowOff>
    </xdr:from>
    <xdr:ext cx="469744" cy="259045"/>
    <xdr:sp macro="" textlink="">
      <xdr:nvSpPr>
        <xdr:cNvPr id="609" name="【消防施設】&#10;一人当たり面積平均値テキスト"/>
        <xdr:cNvSpPr txBox="1"/>
      </xdr:nvSpPr>
      <xdr:spPr>
        <a:xfrm>
          <a:off x="22199600" y="13796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101600</xdr:rowOff>
    </xdr:from>
    <xdr:to>
      <xdr:col>116</xdr:col>
      <xdr:colOff>114300</xdr:colOff>
      <xdr:row>81</xdr:row>
      <xdr:rowOff>31750</xdr:rowOff>
    </xdr:to>
    <xdr:sp macro="" textlink="">
      <xdr:nvSpPr>
        <xdr:cNvPr id="610" name="フローチャート: 判断 609"/>
        <xdr:cNvSpPr/>
      </xdr:nvSpPr>
      <xdr:spPr>
        <a:xfrm>
          <a:off x="22110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611" name="フローチャート: 判断 610"/>
        <xdr:cNvSpPr/>
      </xdr:nvSpPr>
      <xdr:spPr>
        <a:xfrm>
          <a:off x="21272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156227</xdr:rowOff>
    </xdr:from>
    <xdr:ext cx="469744" cy="259045"/>
    <xdr:sp macro="" textlink="">
      <xdr:nvSpPr>
        <xdr:cNvPr id="612" name="n_1aveValue【消防施設】&#10;一人当たり面積"/>
        <xdr:cNvSpPr txBox="1"/>
      </xdr:nvSpPr>
      <xdr:spPr>
        <a:xfrm>
          <a:off x="210757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6350</xdr:rowOff>
    </xdr:from>
    <xdr:to>
      <xdr:col>107</xdr:col>
      <xdr:colOff>101600</xdr:colOff>
      <xdr:row>84</xdr:row>
      <xdr:rowOff>107950</xdr:rowOff>
    </xdr:to>
    <xdr:sp macro="" textlink="">
      <xdr:nvSpPr>
        <xdr:cNvPr id="613" name="フローチャート: 判断 612"/>
        <xdr:cNvSpPr/>
      </xdr:nvSpPr>
      <xdr:spPr>
        <a:xfrm>
          <a:off x="20383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124477</xdr:rowOff>
    </xdr:from>
    <xdr:ext cx="469744" cy="259045"/>
    <xdr:sp macro="" textlink="">
      <xdr:nvSpPr>
        <xdr:cNvPr id="614" name="n_2aveValue【消防施設】&#10;一人当たり面積"/>
        <xdr:cNvSpPr txBox="1"/>
      </xdr:nvSpPr>
      <xdr:spPr>
        <a:xfrm>
          <a:off x="20199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15" name="テキスト ボックス 6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6" name="テキスト ボックス 6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7" name="テキスト ボックス 6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8" name="テキスト ボックス 6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9" name="テキスト ボックス 6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6350</xdr:rowOff>
    </xdr:from>
    <xdr:to>
      <xdr:col>112</xdr:col>
      <xdr:colOff>38100</xdr:colOff>
      <xdr:row>82</xdr:row>
      <xdr:rowOff>107950</xdr:rowOff>
    </xdr:to>
    <xdr:sp macro="" textlink="">
      <xdr:nvSpPr>
        <xdr:cNvPr id="620" name="楕円 619"/>
        <xdr:cNvSpPr/>
      </xdr:nvSpPr>
      <xdr:spPr>
        <a:xfrm>
          <a:off x="21272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80</xdr:row>
      <xdr:rowOff>124477</xdr:rowOff>
    </xdr:from>
    <xdr:ext cx="469744" cy="259045"/>
    <xdr:sp macro="" textlink="">
      <xdr:nvSpPr>
        <xdr:cNvPr id="621" name="n_1mainValue【消防施設】&#10;一人当たり面積"/>
        <xdr:cNvSpPr txBox="1"/>
      </xdr:nvSpPr>
      <xdr:spPr>
        <a:xfrm>
          <a:off x="21075727"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2" name="正方形/長方形 6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3" name="正方形/長方形 6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4" name="正方形/長方形 6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5" name="正方形/長方形 6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6" name="正方形/長方形 6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7" name="正方形/長方形 6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8" name="正方形/長方形 6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9" name="正方形/長方形 6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0" name="テキスト ボックス 6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1" name="直線コネクタ 6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76200</xdr:rowOff>
    </xdr:from>
    <xdr:to>
      <xdr:col>89</xdr:col>
      <xdr:colOff>177800</xdr:colOff>
      <xdr:row>108</xdr:row>
      <xdr:rowOff>76200</xdr:rowOff>
    </xdr:to>
    <xdr:cxnSp macro="">
      <xdr:nvCxnSpPr>
        <xdr:cNvPr id="632" name="直線コネクタ 63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107</xdr:row>
      <xdr:rowOff>105427</xdr:rowOff>
    </xdr:from>
    <xdr:ext cx="338939" cy="259045"/>
    <xdr:sp macro="" textlink="">
      <xdr:nvSpPr>
        <xdr:cNvPr id="633" name="テキスト ボックス 632"/>
        <xdr:cNvSpPr txBox="1"/>
      </xdr:nvSpPr>
      <xdr:spPr>
        <a:xfrm>
          <a:off x="12107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34" name="直線コネクタ 63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35" name="テキスト ボックス 63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6" name="直線コネクタ 63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7" name="テキスト ボックス 63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8" name="直線コネクタ 63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39" name="テキスト ボックス 638"/>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0" name="直線コネクタ 6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41" name="テキスト ボックス 64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133350</xdr:rowOff>
    </xdr:from>
    <xdr:to>
      <xdr:col>85</xdr:col>
      <xdr:colOff>126364</xdr:colOff>
      <xdr:row>104</xdr:row>
      <xdr:rowOff>85344</xdr:rowOff>
    </xdr:to>
    <xdr:cxnSp macro="">
      <xdr:nvCxnSpPr>
        <xdr:cNvPr id="643" name="直線コネクタ 642"/>
        <xdr:cNvCxnSpPr/>
      </xdr:nvCxnSpPr>
      <xdr:spPr>
        <a:xfrm flipV="1">
          <a:off x="16318864" y="17106900"/>
          <a:ext cx="0" cy="809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89171</xdr:rowOff>
    </xdr:from>
    <xdr:ext cx="405111" cy="259045"/>
    <xdr:sp macro="" textlink="">
      <xdr:nvSpPr>
        <xdr:cNvPr id="644" name="【庁舎】&#10;有形固定資産減価償却率最小値テキスト"/>
        <xdr:cNvSpPr txBox="1"/>
      </xdr:nvSpPr>
      <xdr:spPr>
        <a:xfrm>
          <a:off x="16357600" y="179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104</xdr:row>
      <xdr:rowOff>85344</xdr:rowOff>
    </xdr:from>
    <xdr:to>
      <xdr:col>86</xdr:col>
      <xdr:colOff>25400</xdr:colOff>
      <xdr:row>104</xdr:row>
      <xdr:rowOff>85344</xdr:rowOff>
    </xdr:to>
    <xdr:cxnSp macro="">
      <xdr:nvCxnSpPr>
        <xdr:cNvPr id="645" name="直線コネクタ 644"/>
        <xdr:cNvCxnSpPr/>
      </xdr:nvCxnSpPr>
      <xdr:spPr>
        <a:xfrm>
          <a:off x="16230600" y="179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80027</xdr:rowOff>
    </xdr:from>
    <xdr:ext cx="405111" cy="259045"/>
    <xdr:sp macro="" textlink="">
      <xdr:nvSpPr>
        <xdr:cNvPr id="646" name="【庁舎】&#10;有形固定資産減価償却率最大値テキスト"/>
        <xdr:cNvSpPr txBox="1"/>
      </xdr:nvSpPr>
      <xdr:spPr>
        <a:xfrm>
          <a:off x="16357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133350</xdr:rowOff>
    </xdr:from>
    <xdr:to>
      <xdr:col>86</xdr:col>
      <xdr:colOff>25400</xdr:colOff>
      <xdr:row>99</xdr:row>
      <xdr:rowOff>133350</xdr:rowOff>
    </xdr:to>
    <xdr:cxnSp macro="">
      <xdr:nvCxnSpPr>
        <xdr:cNvPr id="647" name="直線コネクタ 646"/>
        <xdr:cNvCxnSpPr/>
      </xdr:nvCxnSpPr>
      <xdr:spPr>
        <a:xfrm>
          <a:off x="16230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47262</xdr:rowOff>
    </xdr:from>
    <xdr:ext cx="405111" cy="259045"/>
    <xdr:sp macro="" textlink="">
      <xdr:nvSpPr>
        <xdr:cNvPr id="648" name="【庁舎】&#10;有形固定資産減価償却率平均値テキスト"/>
        <xdr:cNvSpPr txBox="1"/>
      </xdr:nvSpPr>
      <xdr:spPr>
        <a:xfrm>
          <a:off x="16357600" y="17363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68835</xdr:rowOff>
    </xdr:from>
    <xdr:to>
      <xdr:col>85</xdr:col>
      <xdr:colOff>177800</xdr:colOff>
      <xdr:row>101</xdr:row>
      <xdr:rowOff>170435</xdr:rowOff>
    </xdr:to>
    <xdr:sp macro="" textlink="">
      <xdr:nvSpPr>
        <xdr:cNvPr id="649" name="フローチャート: 判断 648"/>
        <xdr:cNvSpPr/>
      </xdr:nvSpPr>
      <xdr:spPr>
        <a:xfrm>
          <a:off x="16268700" y="1738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52832</xdr:rowOff>
    </xdr:from>
    <xdr:to>
      <xdr:col>81</xdr:col>
      <xdr:colOff>101600</xdr:colOff>
      <xdr:row>102</xdr:row>
      <xdr:rowOff>154432</xdr:rowOff>
    </xdr:to>
    <xdr:sp macro="" textlink="">
      <xdr:nvSpPr>
        <xdr:cNvPr id="650" name="フローチャート: 判断 649"/>
        <xdr:cNvSpPr/>
      </xdr:nvSpPr>
      <xdr:spPr>
        <a:xfrm>
          <a:off x="15430500" y="1754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100</xdr:row>
      <xdr:rowOff>170959</xdr:rowOff>
    </xdr:from>
    <xdr:ext cx="405111" cy="259045"/>
    <xdr:sp macro="" textlink="">
      <xdr:nvSpPr>
        <xdr:cNvPr id="651" name="n_1aveValue【庁舎】&#10;有形固定資産減価償却率"/>
        <xdr:cNvSpPr txBox="1"/>
      </xdr:nvSpPr>
      <xdr:spPr>
        <a:xfrm>
          <a:off x="15266044" y="1731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100</xdr:row>
      <xdr:rowOff>148844</xdr:rowOff>
    </xdr:from>
    <xdr:to>
      <xdr:col>76</xdr:col>
      <xdr:colOff>165100</xdr:colOff>
      <xdr:row>101</xdr:row>
      <xdr:rowOff>78994</xdr:rowOff>
    </xdr:to>
    <xdr:sp macro="" textlink="">
      <xdr:nvSpPr>
        <xdr:cNvPr id="652" name="フローチャート: 判断 651"/>
        <xdr:cNvSpPr/>
      </xdr:nvSpPr>
      <xdr:spPr>
        <a:xfrm>
          <a:off x="14541500" y="1729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99</xdr:row>
      <xdr:rowOff>95521</xdr:rowOff>
    </xdr:from>
    <xdr:ext cx="405111" cy="259045"/>
    <xdr:sp macro="" textlink="">
      <xdr:nvSpPr>
        <xdr:cNvPr id="653" name="n_2aveValue【庁舎】&#10;有形固定資産減価償却率"/>
        <xdr:cNvSpPr txBox="1"/>
      </xdr:nvSpPr>
      <xdr:spPr>
        <a:xfrm>
          <a:off x="14389744" y="1706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54" name="テキスト ボックス 6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4826</xdr:rowOff>
    </xdr:from>
    <xdr:to>
      <xdr:col>81</xdr:col>
      <xdr:colOff>101600</xdr:colOff>
      <xdr:row>107</xdr:row>
      <xdr:rowOff>106426</xdr:rowOff>
    </xdr:to>
    <xdr:sp macro="" textlink="">
      <xdr:nvSpPr>
        <xdr:cNvPr id="659" name="楕円 658"/>
        <xdr:cNvSpPr/>
      </xdr:nvSpPr>
      <xdr:spPr>
        <a:xfrm>
          <a:off x="154305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58361</xdr:colOff>
      <xdr:row>107</xdr:row>
      <xdr:rowOff>97553</xdr:rowOff>
    </xdr:from>
    <xdr:ext cx="340478" cy="259045"/>
    <xdr:sp macro="" textlink="">
      <xdr:nvSpPr>
        <xdr:cNvPr id="660" name="n_1mainValue【庁舎】&#10;有形固定資産減価償却率"/>
        <xdr:cNvSpPr txBox="1"/>
      </xdr:nvSpPr>
      <xdr:spPr>
        <a:xfrm>
          <a:off x="15298361" y="184427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1" name="正方形/長方形 6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2" name="正方形/長方形 6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3" name="正方形/長方形 6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4" name="正方形/長方形 6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5" name="正方形/長方形 6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6" name="正方形/長方形 6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7" name="正方形/長方形 6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8" name="正方形/長方形 66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9" name="テキスト ボックス 66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0" name="直線コネクタ 66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71" name="テキスト ボックス 67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672" name="直線コネクタ 67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3" name="テキスト ボックス 67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4" name="直線コネクタ 67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5" name="テキスト ボックス 67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6" name="直線コネクタ 67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7" name="テキスト ボックス 67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8" name="直線コネクタ 67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9" name="テキスト ボックス 67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0" name="直線コネクタ 6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1" name="テキスト ボックス 6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85344</xdr:rowOff>
    </xdr:from>
    <xdr:to>
      <xdr:col>116</xdr:col>
      <xdr:colOff>62864</xdr:colOff>
      <xdr:row>107</xdr:row>
      <xdr:rowOff>32765</xdr:rowOff>
    </xdr:to>
    <xdr:cxnSp macro="">
      <xdr:nvCxnSpPr>
        <xdr:cNvPr id="683" name="直線コネクタ 682"/>
        <xdr:cNvCxnSpPr/>
      </xdr:nvCxnSpPr>
      <xdr:spPr>
        <a:xfrm flipV="1">
          <a:off x="22160864" y="17230344"/>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684"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685" name="直線コネクタ 684"/>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32021</xdr:rowOff>
    </xdr:from>
    <xdr:ext cx="469744" cy="259045"/>
    <xdr:sp macro="" textlink="">
      <xdr:nvSpPr>
        <xdr:cNvPr id="686" name="【庁舎】&#10;一人当たり面積最大値テキスト"/>
        <xdr:cNvSpPr txBox="1"/>
      </xdr:nvSpPr>
      <xdr:spPr>
        <a:xfrm>
          <a:off x="22199600" y="1700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85344</xdr:rowOff>
    </xdr:from>
    <xdr:to>
      <xdr:col>116</xdr:col>
      <xdr:colOff>152400</xdr:colOff>
      <xdr:row>100</xdr:row>
      <xdr:rowOff>85344</xdr:rowOff>
    </xdr:to>
    <xdr:cxnSp macro="">
      <xdr:nvCxnSpPr>
        <xdr:cNvPr id="687" name="直線コネクタ 686"/>
        <xdr:cNvCxnSpPr/>
      </xdr:nvCxnSpPr>
      <xdr:spPr>
        <a:xfrm>
          <a:off x="22072600" y="1723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88409</xdr:rowOff>
    </xdr:from>
    <xdr:ext cx="469744" cy="259045"/>
    <xdr:sp macro="" textlink="">
      <xdr:nvSpPr>
        <xdr:cNvPr id="688" name="【庁舎】&#10;一人当たり面積平均値テキスト"/>
        <xdr:cNvSpPr txBox="1"/>
      </xdr:nvSpPr>
      <xdr:spPr>
        <a:xfrm>
          <a:off x="22199600" y="17747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109982</xdr:rowOff>
    </xdr:from>
    <xdr:to>
      <xdr:col>116</xdr:col>
      <xdr:colOff>114300</xdr:colOff>
      <xdr:row>104</xdr:row>
      <xdr:rowOff>40132</xdr:rowOff>
    </xdr:to>
    <xdr:sp macro="" textlink="">
      <xdr:nvSpPr>
        <xdr:cNvPr id="689" name="フローチャート: 判断 688"/>
        <xdr:cNvSpPr/>
      </xdr:nvSpPr>
      <xdr:spPr>
        <a:xfrm>
          <a:off x="221107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29972</xdr:rowOff>
    </xdr:from>
    <xdr:to>
      <xdr:col>112</xdr:col>
      <xdr:colOff>38100</xdr:colOff>
      <xdr:row>104</xdr:row>
      <xdr:rowOff>131572</xdr:rowOff>
    </xdr:to>
    <xdr:sp macro="" textlink="">
      <xdr:nvSpPr>
        <xdr:cNvPr id="690" name="フローチャート: 判断 689"/>
        <xdr:cNvSpPr/>
      </xdr:nvSpPr>
      <xdr:spPr>
        <a:xfrm>
          <a:off x="21272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122699</xdr:rowOff>
    </xdr:from>
    <xdr:ext cx="469744" cy="259045"/>
    <xdr:sp macro="" textlink="">
      <xdr:nvSpPr>
        <xdr:cNvPr id="691" name="n_1aveValue【庁舎】&#10;一人当たり面積"/>
        <xdr:cNvSpPr txBox="1"/>
      </xdr:nvSpPr>
      <xdr:spPr>
        <a:xfrm>
          <a:off x="21075727" y="1795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25400</xdr:rowOff>
    </xdr:from>
    <xdr:to>
      <xdr:col>107</xdr:col>
      <xdr:colOff>101600</xdr:colOff>
      <xdr:row>104</xdr:row>
      <xdr:rowOff>127000</xdr:rowOff>
    </xdr:to>
    <xdr:sp macro="" textlink="">
      <xdr:nvSpPr>
        <xdr:cNvPr id="692" name="フローチャート: 判断 691"/>
        <xdr:cNvSpPr/>
      </xdr:nvSpPr>
      <xdr:spPr>
        <a:xfrm>
          <a:off x="20383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102</xdr:row>
      <xdr:rowOff>143527</xdr:rowOff>
    </xdr:from>
    <xdr:ext cx="469744" cy="259045"/>
    <xdr:sp macro="" textlink="">
      <xdr:nvSpPr>
        <xdr:cNvPr id="693" name="n_2aveValue【庁舎】&#10;一人当たり面積"/>
        <xdr:cNvSpPr txBox="1"/>
      </xdr:nvSpPr>
      <xdr:spPr>
        <a:xfrm>
          <a:off x="20199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94" name="テキスト ボックス 6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5" name="テキスト ボックス 6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6" name="テキスト ボックス 6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7" name="テキスト ボックス 6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8" name="テキスト ボックス 6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16256</xdr:rowOff>
    </xdr:from>
    <xdr:to>
      <xdr:col>112</xdr:col>
      <xdr:colOff>38100</xdr:colOff>
      <xdr:row>102</xdr:row>
      <xdr:rowOff>117856</xdr:rowOff>
    </xdr:to>
    <xdr:sp macro="" textlink="">
      <xdr:nvSpPr>
        <xdr:cNvPr id="699" name="楕円 698"/>
        <xdr:cNvSpPr/>
      </xdr:nvSpPr>
      <xdr:spPr>
        <a:xfrm>
          <a:off x="21272500" y="1750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100</xdr:row>
      <xdr:rowOff>134383</xdr:rowOff>
    </xdr:from>
    <xdr:ext cx="469744" cy="259045"/>
    <xdr:sp macro="" textlink="">
      <xdr:nvSpPr>
        <xdr:cNvPr id="700" name="n_1mainValue【庁舎】&#10;一人当たり面積"/>
        <xdr:cNvSpPr txBox="1"/>
      </xdr:nvSpPr>
      <xdr:spPr>
        <a:xfrm>
          <a:off x="21075727" y="1727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類似団体内平均値と比較して有形固定資産減価償却率が高い施設は、一般廃棄物処理施設、保健センター・保健所、消防施設、市民会館であり、低い施設は図書館、体育館・プール、福祉施設、庁舎である。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保健センターについては、建設から相当期間経過していることから、類似団体内平均値よりも</a:t>
          </a:r>
          <a:r>
            <a:rPr kumimoji="1" lang="en-US" altLang="ja-JP" sz="1300" baseline="0">
              <a:solidFill>
                <a:sysClr val="windowText" lastClr="000000"/>
              </a:solidFill>
              <a:latin typeface="ＭＳ Ｐゴシック" panose="020B0600070205080204" pitchFamily="50" charset="-128"/>
              <a:ea typeface="ＭＳ Ｐゴシック" panose="020B0600070205080204" pitchFamily="50" charset="-128"/>
            </a:rPr>
            <a:t>11.5</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ポイント上回っており、現時点で改修の予定は無いことから、今後も率が上昇していくと考えられる。市民会館については、市民音楽ホールが建設から相当期間経過しているものの、舞台機構設備や空調設備の工事を順次行っていることにより、類似団体内平均値と比較して</a:t>
          </a:r>
          <a:r>
            <a:rPr kumimoji="1" lang="en-US" altLang="ja-JP" sz="1300" baseline="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ポイント上回るにとどまっている。</a:t>
          </a:r>
          <a:endParaRPr kumimoji="1" lang="en-US" altLang="ja-JP" sz="1300" baseline="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体育館については、総合体育館の天井耐震化工事を平成</a:t>
          </a:r>
          <a:r>
            <a:rPr kumimoji="1" lang="en-US" altLang="ja-JP" sz="1300" baseline="0">
              <a:latin typeface="ＭＳ Ｐゴシック" panose="020B0600070205080204" pitchFamily="50" charset="-128"/>
              <a:ea typeface="ＭＳ Ｐゴシック" panose="020B0600070205080204" pitchFamily="50" charset="-128"/>
            </a:rPr>
            <a:t>18</a:t>
          </a:r>
          <a:r>
            <a:rPr kumimoji="1" lang="ja-JP" altLang="en-US" sz="1300" baseline="0">
              <a:latin typeface="ＭＳ Ｐゴシック" panose="020B0600070205080204" pitchFamily="50" charset="-128"/>
              <a:ea typeface="ＭＳ Ｐゴシック" panose="020B0600070205080204" pitchFamily="50" charset="-128"/>
            </a:rPr>
            <a:t>年度に、空調設備工事を平成</a:t>
          </a:r>
          <a:r>
            <a:rPr kumimoji="1" lang="en-US" altLang="ja-JP" sz="1300" baseline="0">
              <a:latin typeface="ＭＳ Ｐゴシック" panose="020B0600070205080204" pitchFamily="50" charset="-128"/>
              <a:ea typeface="ＭＳ Ｐゴシック" panose="020B0600070205080204" pitchFamily="50" charset="-128"/>
            </a:rPr>
            <a:t>23</a:t>
          </a:r>
          <a:r>
            <a:rPr kumimoji="1" lang="ja-JP" altLang="en-US" sz="1300" baseline="0">
              <a:latin typeface="ＭＳ Ｐゴシック" panose="020B0600070205080204" pitchFamily="50" charset="-128"/>
              <a:ea typeface="ＭＳ Ｐゴシック" panose="020B0600070205080204" pitchFamily="50" charset="-128"/>
            </a:rPr>
            <a:t>年度に行ったことにより、類似団体内平均値よりも</a:t>
          </a:r>
          <a:r>
            <a:rPr kumimoji="1" lang="en-US" altLang="ja-JP" sz="1300" baseline="0">
              <a:latin typeface="ＭＳ Ｐゴシック" panose="020B0600070205080204" pitchFamily="50" charset="-128"/>
              <a:ea typeface="ＭＳ Ｐゴシック" panose="020B0600070205080204" pitchFamily="50" charset="-128"/>
            </a:rPr>
            <a:t>15.9</a:t>
          </a:r>
          <a:r>
            <a:rPr kumimoji="1" lang="ja-JP" altLang="en-US" sz="1300" baseline="0">
              <a:latin typeface="ＭＳ Ｐゴシック" panose="020B0600070205080204" pitchFamily="50" charset="-128"/>
              <a:ea typeface="ＭＳ Ｐゴシック" panose="020B0600070205080204" pitchFamily="50" charset="-128"/>
            </a:rPr>
            <a:t>ポイント下回っている。庁舎については、東日本大震災により損壊し、平成</a:t>
          </a:r>
          <a:r>
            <a:rPr kumimoji="1" lang="en-US" altLang="ja-JP" sz="1300" baseline="0">
              <a:latin typeface="ＭＳ Ｐゴシック" panose="020B0600070205080204" pitchFamily="50" charset="-128"/>
              <a:ea typeface="ＭＳ Ｐゴシック" panose="020B0600070205080204" pitchFamily="50" charset="-128"/>
            </a:rPr>
            <a:t>28</a:t>
          </a:r>
          <a:r>
            <a:rPr kumimoji="1" lang="ja-JP" altLang="en-US" sz="1300" baseline="0">
              <a:latin typeface="ＭＳ Ｐゴシック" panose="020B0600070205080204" pitchFamily="50" charset="-128"/>
              <a:ea typeface="ＭＳ Ｐゴシック" panose="020B0600070205080204" pitchFamily="50" charset="-128"/>
            </a:rPr>
            <a:t>年度に新庁舎を竣工したため、類似団体内平均値よりも</a:t>
          </a:r>
          <a:r>
            <a:rPr kumimoji="1" lang="en-US" altLang="ja-JP" sz="1300" baseline="0">
              <a:latin typeface="ＭＳ Ｐゴシック" panose="020B0600070205080204" pitchFamily="50" charset="-128"/>
              <a:ea typeface="ＭＳ Ｐゴシック" panose="020B0600070205080204" pitchFamily="50" charset="-128"/>
            </a:rPr>
            <a:t>35.4</a:t>
          </a:r>
          <a:r>
            <a:rPr kumimoji="1" lang="ja-JP" altLang="en-US" sz="1300" baseline="0">
              <a:latin typeface="ＭＳ Ｐゴシック" panose="020B0600070205080204" pitchFamily="50" charset="-128"/>
              <a:ea typeface="ＭＳ Ｐゴシック" panose="020B0600070205080204" pitchFamily="50" charset="-128"/>
            </a:rPr>
            <a:t>ポイント下回っている。今後も、公共施設等総合管理計画に基づき、施設の適正な管理に努めていく。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茨城県坂東市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55,057
52,758
123.03
23,676,910
22,316,686
890,560
13,143,346
31,962,532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財政力指数は、基準財政収入額について、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市町村民税所得割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の増等により増加した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単年度での積算では昨年度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カ年平均で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昨年度同数の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全国平均を上回っているものの、類似団体内平均及び県平均を下回っているため、歳出全般にわたる経費の削減等の取り組みによる経常経費の縮減を図り、歳入では市税等経常一般財源の確保に努める。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71664</xdr:rowOff>
    </xdr:from>
    <xdr:to>
      <xdr:col>23</xdr:col>
      <xdr:colOff>133350</xdr:colOff>
      <xdr:row>46</xdr:row>
      <xdr:rowOff>29028</xdr:rowOff>
    </xdr:to>
    <xdr:cxnSp macro="">
      <xdr:nvCxnSpPr>
        <xdr:cNvPr id="66" name="直線コネクタ 65"/>
        <xdr:cNvCxnSpPr/>
      </xdr:nvCxnSpPr>
      <xdr:spPr>
        <a:xfrm flipV="1">
          <a:off x="4953000" y="624386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46</xdr:row>
      <xdr:rowOff>1105</xdr:rowOff>
    </xdr:from>
    <xdr:ext cx="762000" cy="259045"/>
    <xdr:sp macro="" textlink="">
      <xdr:nvSpPr>
        <xdr:cNvPr id="67"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29028</xdr:rowOff>
    </xdr:from>
    <xdr:to>
      <xdr:col>24</xdr:col>
      <xdr:colOff>12700</xdr:colOff>
      <xdr:row>46</xdr:row>
      <xdr:rowOff>29028</xdr:rowOff>
    </xdr:to>
    <xdr:cxnSp macro="">
      <xdr:nvCxnSpPr>
        <xdr:cNvPr id="68" name="直線コネクタ 67"/>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158041</xdr:rowOff>
    </xdr:from>
    <xdr:ext cx="762000" cy="259045"/>
    <xdr:sp macro="" textlink="">
      <xdr:nvSpPr>
        <xdr:cNvPr id="69" name="財政力最大値テキスト"/>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71664</xdr:rowOff>
    </xdr:from>
    <xdr:to>
      <xdr:col>24</xdr:col>
      <xdr:colOff>12700</xdr:colOff>
      <xdr:row>36</xdr:row>
      <xdr:rowOff>71664</xdr:rowOff>
    </xdr:to>
    <xdr:cxnSp macro="">
      <xdr:nvCxnSpPr>
        <xdr:cNvPr id="70" name="直線コネクタ 69"/>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60778</xdr:rowOff>
    </xdr:to>
    <xdr:cxnSp macro="">
      <xdr:nvCxnSpPr>
        <xdr:cNvPr id="71" name="直線コネクタ 70"/>
        <xdr:cNvCxnSpPr/>
      </xdr:nvCxnSpPr>
      <xdr:spPr>
        <a:xfrm>
          <a:off x="4114800" y="7433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2"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3" name="フローチャート: 判断 72"/>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60778</xdr:rowOff>
    </xdr:to>
    <xdr:cxnSp macro="">
      <xdr:nvCxnSpPr>
        <xdr:cNvPr id="74" name="直線コネクタ 73"/>
        <xdr:cNvCxnSpPr/>
      </xdr:nvCxnSpPr>
      <xdr:spPr>
        <a:xfrm>
          <a:off x="3225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112485</xdr:rowOff>
    </xdr:from>
    <xdr:to>
      <xdr:col>19</xdr:col>
      <xdr:colOff>184150</xdr:colOff>
      <xdr:row>43</xdr:row>
      <xdr:rowOff>42635</xdr:rowOff>
    </xdr:to>
    <xdr:sp macro="" textlink="">
      <xdr:nvSpPr>
        <xdr:cNvPr id="75" name="フローチャート: 判断 74"/>
        <xdr:cNvSpPr/>
      </xdr:nvSpPr>
      <xdr:spPr>
        <a:xfrm>
          <a:off x="4064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52812</xdr:rowOff>
    </xdr:from>
    <xdr:ext cx="736600" cy="259045"/>
    <xdr:sp macro="" textlink="">
      <xdr:nvSpPr>
        <xdr:cNvPr id="76" name="テキスト ボックス 75"/>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60778</xdr:rowOff>
    </xdr:to>
    <xdr:cxnSp macro="">
      <xdr:nvCxnSpPr>
        <xdr:cNvPr id="77" name="直線コネクタ 76"/>
        <xdr:cNvCxnSpPr/>
      </xdr:nvCxnSpPr>
      <xdr:spPr>
        <a:xfrm>
          <a:off x="2336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70049</xdr:rowOff>
    </xdr:from>
    <xdr:ext cx="762000" cy="259045"/>
    <xdr:sp macro="" textlink="">
      <xdr:nvSpPr>
        <xdr:cNvPr id="79" name="テキスト ボックス 78"/>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78015</xdr:rowOff>
    </xdr:to>
    <xdr:cxnSp macro="">
      <xdr:nvCxnSpPr>
        <xdr:cNvPr id="80" name="直線コネクタ 79"/>
        <xdr:cNvCxnSpPr/>
      </xdr:nvCxnSpPr>
      <xdr:spPr>
        <a:xfrm flipV="1">
          <a:off x="1447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112485</xdr:rowOff>
    </xdr:from>
    <xdr:to>
      <xdr:col>11</xdr:col>
      <xdr:colOff>82550</xdr:colOff>
      <xdr:row>43</xdr:row>
      <xdr:rowOff>42635</xdr:rowOff>
    </xdr:to>
    <xdr:sp macro="" textlink="">
      <xdr:nvSpPr>
        <xdr:cNvPr id="81" name="フローチャート: 判断 80"/>
        <xdr:cNvSpPr/>
      </xdr:nvSpPr>
      <xdr:spPr>
        <a:xfrm>
          <a:off x="2286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52812</xdr:rowOff>
    </xdr:from>
    <xdr:ext cx="762000" cy="259045"/>
    <xdr:sp macro="" textlink="">
      <xdr:nvSpPr>
        <xdr:cNvPr id="82" name="テキスト ボックス 81"/>
        <xdr:cNvSpPr txBox="1"/>
      </xdr:nvSpPr>
      <xdr:spPr>
        <a:xfrm>
          <a:off x="1955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3" name="フローチャート: 判断 82"/>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4" name="テキスト ボックス 83"/>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90" name="楕円 89"/>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1"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2" name="楕円 91"/>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93" name="テキスト ボックス 92"/>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4" name="楕円 93"/>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5" name="テキスト ボックス 94"/>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6" name="楕円 95"/>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97" name="テキスト ボックス 96"/>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98" name="楕円 97"/>
        <xdr:cNvSpPr/>
      </xdr:nvSpPr>
      <xdr:spPr>
        <a:xfrm>
          <a:off x="1397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113592</xdr:rowOff>
    </xdr:from>
    <xdr:ext cx="762000" cy="259045"/>
    <xdr:sp macro="" textlink="">
      <xdr:nvSpPr>
        <xdr:cNvPr id="99" name="テキスト ボックス 98"/>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経常収支比率は、前年度から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の低下とほぼ横ばいとなっている。これは、物件費、扶助費等の増などから分子である経常経費充当一般財源が増加し、地方税等の増などにより分母である経常一般財源も増加したことが要因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類似団体平均を上回っているため、引き続き経常経費を全般的に見直し、財政構造の弾力性の確保に努める。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67</xdr:row>
      <xdr:rowOff>80010</xdr:rowOff>
    </xdr:to>
    <xdr:cxnSp macro="">
      <xdr:nvCxnSpPr>
        <xdr:cNvPr id="127" name="直線コネクタ 126"/>
        <xdr:cNvCxnSpPr/>
      </xdr:nvCxnSpPr>
      <xdr:spPr>
        <a:xfrm flipV="1">
          <a:off x="4953000" y="10061448"/>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8"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9" name="直線コネクタ 128"/>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30"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1" name="直線コネクタ 130"/>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104394</xdr:rowOff>
    </xdr:from>
    <xdr:to>
      <xdr:col>23</xdr:col>
      <xdr:colOff>133350</xdr:colOff>
      <xdr:row>65</xdr:row>
      <xdr:rowOff>114046</xdr:rowOff>
    </xdr:to>
    <xdr:cxnSp macro="">
      <xdr:nvCxnSpPr>
        <xdr:cNvPr id="132" name="直線コネクタ 131"/>
        <xdr:cNvCxnSpPr/>
      </xdr:nvCxnSpPr>
      <xdr:spPr>
        <a:xfrm flipV="1">
          <a:off x="4114800" y="1124864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162069</xdr:rowOff>
    </xdr:from>
    <xdr:ext cx="762000" cy="259045"/>
    <xdr:sp macro="" textlink="">
      <xdr:nvSpPr>
        <xdr:cNvPr id="133" name="財政構造の弾力性平均値テキスト"/>
        <xdr:cNvSpPr txBox="1"/>
      </xdr:nvSpPr>
      <xdr:spPr>
        <a:xfrm>
          <a:off x="5041900" y="10791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145542</xdr:rowOff>
    </xdr:from>
    <xdr:to>
      <xdr:col>23</xdr:col>
      <xdr:colOff>184150</xdr:colOff>
      <xdr:row>64</xdr:row>
      <xdr:rowOff>75692</xdr:rowOff>
    </xdr:to>
    <xdr:sp macro="" textlink="">
      <xdr:nvSpPr>
        <xdr:cNvPr id="134" name="フローチャート: 判断 133"/>
        <xdr:cNvSpPr/>
      </xdr:nvSpPr>
      <xdr:spPr>
        <a:xfrm>
          <a:off x="4902200" y="1094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99822</xdr:rowOff>
    </xdr:from>
    <xdr:to>
      <xdr:col>19</xdr:col>
      <xdr:colOff>133350</xdr:colOff>
      <xdr:row>65</xdr:row>
      <xdr:rowOff>114046</xdr:rowOff>
    </xdr:to>
    <xdr:cxnSp macro="">
      <xdr:nvCxnSpPr>
        <xdr:cNvPr id="135" name="直線コネクタ 134"/>
        <xdr:cNvCxnSpPr/>
      </xdr:nvCxnSpPr>
      <xdr:spPr>
        <a:xfrm>
          <a:off x="3225800" y="10901172"/>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39370</xdr:rowOff>
    </xdr:from>
    <xdr:to>
      <xdr:col>19</xdr:col>
      <xdr:colOff>184150</xdr:colOff>
      <xdr:row>63</xdr:row>
      <xdr:rowOff>140970</xdr:rowOff>
    </xdr:to>
    <xdr:sp macro="" textlink="">
      <xdr:nvSpPr>
        <xdr:cNvPr id="136" name="フローチャート: 判断 135"/>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151147</xdr:rowOff>
    </xdr:from>
    <xdr:ext cx="736600" cy="259045"/>
    <xdr:sp macro="" textlink="">
      <xdr:nvSpPr>
        <xdr:cNvPr id="137" name="テキスト ボックス 136"/>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99822</xdr:rowOff>
    </xdr:from>
    <xdr:to>
      <xdr:col>15</xdr:col>
      <xdr:colOff>82550</xdr:colOff>
      <xdr:row>64</xdr:row>
      <xdr:rowOff>5588</xdr:rowOff>
    </xdr:to>
    <xdr:cxnSp macro="">
      <xdr:nvCxnSpPr>
        <xdr:cNvPr id="138" name="直線コネクタ 137"/>
        <xdr:cNvCxnSpPr/>
      </xdr:nvCxnSpPr>
      <xdr:spPr>
        <a:xfrm flipV="1">
          <a:off x="2336800" y="1090117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160274</xdr:rowOff>
    </xdr:from>
    <xdr:to>
      <xdr:col>15</xdr:col>
      <xdr:colOff>133350</xdr:colOff>
      <xdr:row>62</xdr:row>
      <xdr:rowOff>90424</xdr:rowOff>
    </xdr:to>
    <xdr:sp macro="" textlink="">
      <xdr:nvSpPr>
        <xdr:cNvPr id="139" name="フローチャート: 判断 138"/>
        <xdr:cNvSpPr/>
      </xdr:nvSpPr>
      <xdr:spPr>
        <a:xfrm>
          <a:off x="3175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100601</xdr:rowOff>
    </xdr:from>
    <xdr:ext cx="762000" cy="259045"/>
    <xdr:sp macro="" textlink="">
      <xdr:nvSpPr>
        <xdr:cNvPr id="140" name="テキスト ボックス 139"/>
        <xdr:cNvSpPr txBox="1"/>
      </xdr:nvSpPr>
      <xdr:spPr>
        <a:xfrm>
          <a:off x="2844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5588</xdr:rowOff>
    </xdr:from>
    <xdr:to>
      <xdr:col>11</xdr:col>
      <xdr:colOff>31750</xdr:colOff>
      <xdr:row>64</xdr:row>
      <xdr:rowOff>92456</xdr:rowOff>
    </xdr:to>
    <xdr:cxnSp macro="">
      <xdr:nvCxnSpPr>
        <xdr:cNvPr id="141" name="直線コネクタ 140"/>
        <xdr:cNvCxnSpPr/>
      </xdr:nvCxnSpPr>
      <xdr:spPr>
        <a:xfrm flipV="1">
          <a:off x="1447800" y="1097838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42" name="フローチャート: 判断 141"/>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148861</xdr:rowOff>
    </xdr:from>
    <xdr:ext cx="762000" cy="259045"/>
    <xdr:sp macro="" textlink="">
      <xdr:nvSpPr>
        <xdr:cNvPr id="143" name="テキスト ボックス 142"/>
        <xdr:cNvSpPr txBox="1"/>
      </xdr:nvSpPr>
      <xdr:spPr>
        <a:xfrm>
          <a:off x="1955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27432</xdr:rowOff>
    </xdr:from>
    <xdr:to>
      <xdr:col>7</xdr:col>
      <xdr:colOff>31750</xdr:colOff>
      <xdr:row>62</xdr:row>
      <xdr:rowOff>129032</xdr:rowOff>
    </xdr:to>
    <xdr:sp macro="" textlink="">
      <xdr:nvSpPr>
        <xdr:cNvPr id="144" name="フローチャート: 判断 143"/>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139209</xdr:rowOff>
    </xdr:from>
    <xdr:ext cx="762000" cy="259045"/>
    <xdr:sp macro="" textlink="">
      <xdr:nvSpPr>
        <xdr:cNvPr id="145" name="テキスト ボックス 144"/>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53594</xdr:rowOff>
    </xdr:from>
    <xdr:to>
      <xdr:col>23</xdr:col>
      <xdr:colOff>184150</xdr:colOff>
      <xdr:row>65</xdr:row>
      <xdr:rowOff>155194</xdr:rowOff>
    </xdr:to>
    <xdr:sp macro="" textlink="">
      <xdr:nvSpPr>
        <xdr:cNvPr id="151" name="楕円 150"/>
        <xdr:cNvSpPr/>
      </xdr:nvSpPr>
      <xdr:spPr>
        <a:xfrm>
          <a:off x="49022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25671</xdr:rowOff>
    </xdr:from>
    <xdr:ext cx="762000" cy="259045"/>
    <xdr:sp macro="" textlink="">
      <xdr:nvSpPr>
        <xdr:cNvPr id="152" name="財政構造の弾力性該当値テキスト"/>
        <xdr:cNvSpPr txBox="1"/>
      </xdr:nvSpPr>
      <xdr:spPr>
        <a:xfrm>
          <a:off x="5041900" y="111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63246</xdr:rowOff>
    </xdr:from>
    <xdr:to>
      <xdr:col>19</xdr:col>
      <xdr:colOff>184150</xdr:colOff>
      <xdr:row>65</xdr:row>
      <xdr:rowOff>164846</xdr:rowOff>
    </xdr:to>
    <xdr:sp macro="" textlink="">
      <xdr:nvSpPr>
        <xdr:cNvPr id="153" name="楕円 152"/>
        <xdr:cNvSpPr/>
      </xdr:nvSpPr>
      <xdr:spPr>
        <a:xfrm>
          <a:off x="4064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149623</xdr:rowOff>
    </xdr:from>
    <xdr:ext cx="736600" cy="259045"/>
    <xdr:sp macro="" textlink="">
      <xdr:nvSpPr>
        <xdr:cNvPr id="154" name="テキスト ボックス 153"/>
        <xdr:cNvSpPr txBox="1"/>
      </xdr:nvSpPr>
      <xdr:spPr>
        <a:xfrm>
          <a:off x="3733800" y="1129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49022</xdr:rowOff>
    </xdr:from>
    <xdr:to>
      <xdr:col>15</xdr:col>
      <xdr:colOff>133350</xdr:colOff>
      <xdr:row>63</xdr:row>
      <xdr:rowOff>150622</xdr:rowOff>
    </xdr:to>
    <xdr:sp macro="" textlink="">
      <xdr:nvSpPr>
        <xdr:cNvPr id="155" name="楕円 154"/>
        <xdr:cNvSpPr/>
      </xdr:nvSpPr>
      <xdr:spPr>
        <a:xfrm>
          <a:off x="3175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135399</xdr:rowOff>
    </xdr:from>
    <xdr:ext cx="762000" cy="259045"/>
    <xdr:sp macro="" textlink="">
      <xdr:nvSpPr>
        <xdr:cNvPr id="156" name="テキスト ボックス 155"/>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126238</xdr:rowOff>
    </xdr:from>
    <xdr:to>
      <xdr:col>11</xdr:col>
      <xdr:colOff>82550</xdr:colOff>
      <xdr:row>64</xdr:row>
      <xdr:rowOff>56388</xdr:rowOff>
    </xdr:to>
    <xdr:sp macro="" textlink="">
      <xdr:nvSpPr>
        <xdr:cNvPr id="157" name="楕円 156"/>
        <xdr:cNvSpPr/>
      </xdr:nvSpPr>
      <xdr:spPr>
        <a:xfrm>
          <a:off x="2286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41165</xdr:rowOff>
    </xdr:from>
    <xdr:ext cx="762000" cy="259045"/>
    <xdr:sp macro="" textlink="">
      <xdr:nvSpPr>
        <xdr:cNvPr id="158" name="テキスト ボックス 157"/>
        <xdr:cNvSpPr txBox="1"/>
      </xdr:nvSpPr>
      <xdr:spPr>
        <a:xfrm>
          <a:off x="1955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41656</xdr:rowOff>
    </xdr:from>
    <xdr:to>
      <xdr:col>7</xdr:col>
      <xdr:colOff>31750</xdr:colOff>
      <xdr:row>64</xdr:row>
      <xdr:rowOff>143256</xdr:rowOff>
    </xdr:to>
    <xdr:sp macro="" textlink="">
      <xdr:nvSpPr>
        <xdr:cNvPr id="159" name="楕円 158"/>
        <xdr:cNvSpPr/>
      </xdr:nvSpPr>
      <xdr:spPr>
        <a:xfrm>
          <a:off x="1397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128033</xdr:rowOff>
    </xdr:from>
    <xdr:ext cx="762000" cy="259045"/>
    <xdr:sp macro="" textlink="">
      <xdr:nvSpPr>
        <xdr:cNvPr id="160" name="テキスト ボックス 159"/>
        <xdr:cNvSpPr txBox="1"/>
      </xdr:nvSpPr>
      <xdr:spPr>
        <a:xfrm>
          <a:off x="1066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[109,288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人件費・物件費及び維持補修費の合計額の人口</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当たり金額は類似団体平均を下回っている。これは、ごみ処理業務や消防業務を一部事務組合で行っているためである。一部事務組合の人件費・物件費等に充てる負担金や下水道事業、介護保険事業などの公営企業会計の人件費・物件費等に充てる繰出金といった費用を合計した場合、人口</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人当たりの金額は大幅に増加することになる。今後はこれらも含めた経費について、抑制していく必要がある。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78274</xdr:rowOff>
    </xdr:from>
    <xdr:to>
      <xdr:col>23</xdr:col>
      <xdr:colOff>133350</xdr:colOff>
      <xdr:row>89</xdr:row>
      <xdr:rowOff>23490</xdr:rowOff>
    </xdr:to>
    <xdr:cxnSp macro="">
      <xdr:nvCxnSpPr>
        <xdr:cNvPr id="186" name="直線コネクタ 185"/>
        <xdr:cNvCxnSpPr/>
      </xdr:nvCxnSpPr>
      <xdr:spPr>
        <a:xfrm flipV="1">
          <a:off x="4953000" y="13965724"/>
          <a:ext cx="0" cy="1316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167017</xdr:rowOff>
    </xdr:from>
    <xdr:ext cx="762000" cy="259045"/>
    <xdr:sp macro="" textlink="">
      <xdr:nvSpPr>
        <xdr:cNvPr id="187" name="人件費・物件費等の状況最小値テキスト"/>
        <xdr:cNvSpPr txBox="1"/>
      </xdr:nvSpPr>
      <xdr:spPr>
        <a:xfrm>
          <a:off x="5041900" y="1525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23490</xdr:rowOff>
    </xdr:from>
    <xdr:to>
      <xdr:col>24</xdr:col>
      <xdr:colOff>12700</xdr:colOff>
      <xdr:row>89</xdr:row>
      <xdr:rowOff>23490</xdr:rowOff>
    </xdr:to>
    <xdr:cxnSp macro="">
      <xdr:nvCxnSpPr>
        <xdr:cNvPr id="188" name="直線コネクタ 187"/>
        <xdr:cNvCxnSpPr/>
      </xdr:nvCxnSpPr>
      <xdr:spPr>
        <a:xfrm>
          <a:off x="4864100" y="1528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164651</xdr:rowOff>
    </xdr:from>
    <xdr:ext cx="762000" cy="259045"/>
    <xdr:sp macro="" textlink="">
      <xdr:nvSpPr>
        <xdr:cNvPr id="189" name="人件費・物件費等の状況最大値テキスト"/>
        <xdr:cNvSpPr txBox="1"/>
      </xdr:nvSpPr>
      <xdr:spPr>
        <a:xfrm>
          <a:off x="5041900" y="1370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78274</xdr:rowOff>
    </xdr:from>
    <xdr:to>
      <xdr:col>24</xdr:col>
      <xdr:colOff>12700</xdr:colOff>
      <xdr:row>81</xdr:row>
      <xdr:rowOff>78274</xdr:rowOff>
    </xdr:to>
    <xdr:cxnSp macro="">
      <xdr:nvCxnSpPr>
        <xdr:cNvPr id="190" name="直線コネクタ 189"/>
        <xdr:cNvCxnSpPr/>
      </xdr:nvCxnSpPr>
      <xdr:spPr>
        <a:xfrm>
          <a:off x="4864100" y="13965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165782</xdr:rowOff>
    </xdr:from>
    <xdr:to>
      <xdr:col>23</xdr:col>
      <xdr:colOff>133350</xdr:colOff>
      <xdr:row>81</xdr:row>
      <xdr:rowOff>170329</xdr:rowOff>
    </xdr:to>
    <xdr:cxnSp macro="">
      <xdr:nvCxnSpPr>
        <xdr:cNvPr id="191" name="直線コネクタ 190"/>
        <xdr:cNvCxnSpPr/>
      </xdr:nvCxnSpPr>
      <xdr:spPr>
        <a:xfrm>
          <a:off x="4114800" y="14053232"/>
          <a:ext cx="838200" cy="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141104</xdr:rowOff>
    </xdr:from>
    <xdr:ext cx="762000" cy="259045"/>
    <xdr:sp macro="" textlink="">
      <xdr:nvSpPr>
        <xdr:cNvPr id="192" name="人件費・物件費等の状況平均値テキスト"/>
        <xdr:cNvSpPr txBox="1"/>
      </xdr:nvSpPr>
      <xdr:spPr>
        <a:xfrm>
          <a:off x="5041900" y="142000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169027</xdr:rowOff>
    </xdr:from>
    <xdr:to>
      <xdr:col>23</xdr:col>
      <xdr:colOff>184150</xdr:colOff>
      <xdr:row>83</xdr:row>
      <xdr:rowOff>99177</xdr:rowOff>
    </xdr:to>
    <xdr:sp macro="" textlink="">
      <xdr:nvSpPr>
        <xdr:cNvPr id="193" name="フローチャート: 判断 192"/>
        <xdr:cNvSpPr/>
      </xdr:nvSpPr>
      <xdr:spPr>
        <a:xfrm>
          <a:off x="4902200" y="142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147678</xdr:rowOff>
    </xdr:from>
    <xdr:to>
      <xdr:col>19</xdr:col>
      <xdr:colOff>133350</xdr:colOff>
      <xdr:row>81</xdr:row>
      <xdr:rowOff>165782</xdr:rowOff>
    </xdr:to>
    <xdr:cxnSp macro="">
      <xdr:nvCxnSpPr>
        <xdr:cNvPr id="194" name="直線コネクタ 193"/>
        <xdr:cNvCxnSpPr/>
      </xdr:nvCxnSpPr>
      <xdr:spPr>
        <a:xfrm>
          <a:off x="3225800" y="14035128"/>
          <a:ext cx="889000" cy="1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158645</xdr:rowOff>
    </xdr:from>
    <xdr:to>
      <xdr:col>19</xdr:col>
      <xdr:colOff>184150</xdr:colOff>
      <xdr:row>83</xdr:row>
      <xdr:rowOff>88795</xdr:rowOff>
    </xdr:to>
    <xdr:sp macro="" textlink="">
      <xdr:nvSpPr>
        <xdr:cNvPr id="195" name="フローチャート: 判断 194"/>
        <xdr:cNvSpPr/>
      </xdr:nvSpPr>
      <xdr:spPr>
        <a:xfrm>
          <a:off x="4064000" y="1421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73572</xdr:rowOff>
    </xdr:from>
    <xdr:ext cx="736600" cy="259045"/>
    <xdr:sp macro="" textlink="">
      <xdr:nvSpPr>
        <xdr:cNvPr id="196" name="テキスト ボックス 195"/>
        <xdr:cNvSpPr txBox="1"/>
      </xdr:nvSpPr>
      <xdr:spPr>
        <a:xfrm>
          <a:off x="3733800" y="14303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128102</xdr:rowOff>
    </xdr:from>
    <xdr:to>
      <xdr:col>15</xdr:col>
      <xdr:colOff>82550</xdr:colOff>
      <xdr:row>81</xdr:row>
      <xdr:rowOff>147678</xdr:rowOff>
    </xdr:to>
    <xdr:cxnSp macro="">
      <xdr:nvCxnSpPr>
        <xdr:cNvPr id="197" name="直線コネクタ 196"/>
        <xdr:cNvCxnSpPr/>
      </xdr:nvCxnSpPr>
      <xdr:spPr>
        <a:xfrm>
          <a:off x="2336800" y="14015552"/>
          <a:ext cx="889000" cy="1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25766</xdr:rowOff>
    </xdr:from>
    <xdr:to>
      <xdr:col>15</xdr:col>
      <xdr:colOff>133350</xdr:colOff>
      <xdr:row>83</xdr:row>
      <xdr:rowOff>127366</xdr:rowOff>
    </xdr:to>
    <xdr:sp macro="" textlink="">
      <xdr:nvSpPr>
        <xdr:cNvPr id="198" name="フローチャート: 判断 197"/>
        <xdr:cNvSpPr/>
      </xdr:nvSpPr>
      <xdr:spPr>
        <a:xfrm>
          <a:off x="3175000" y="1425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112143</xdr:rowOff>
    </xdr:from>
    <xdr:ext cx="762000" cy="259045"/>
    <xdr:sp macro="" textlink="">
      <xdr:nvSpPr>
        <xdr:cNvPr id="199" name="テキスト ボックス 198"/>
        <xdr:cNvSpPr txBox="1"/>
      </xdr:nvSpPr>
      <xdr:spPr>
        <a:xfrm>
          <a:off x="2844800" y="143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117184</xdr:rowOff>
    </xdr:from>
    <xdr:to>
      <xdr:col>11</xdr:col>
      <xdr:colOff>31750</xdr:colOff>
      <xdr:row>81</xdr:row>
      <xdr:rowOff>128102</xdr:rowOff>
    </xdr:to>
    <xdr:cxnSp macro="">
      <xdr:nvCxnSpPr>
        <xdr:cNvPr id="200" name="直線コネクタ 199"/>
        <xdr:cNvCxnSpPr/>
      </xdr:nvCxnSpPr>
      <xdr:spPr>
        <a:xfrm>
          <a:off x="1447800" y="14004634"/>
          <a:ext cx="889000" cy="1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103646</xdr:rowOff>
    </xdr:from>
    <xdr:to>
      <xdr:col>11</xdr:col>
      <xdr:colOff>82550</xdr:colOff>
      <xdr:row>83</xdr:row>
      <xdr:rowOff>33796</xdr:rowOff>
    </xdr:to>
    <xdr:sp macro="" textlink="">
      <xdr:nvSpPr>
        <xdr:cNvPr id="201" name="フローチャート: 判断 200"/>
        <xdr:cNvSpPr/>
      </xdr:nvSpPr>
      <xdr:spPr>
        <a:xfrm>
          <a:off x="2286000" y="14162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18573</xdr:rowOff>
    </xdr:from>
    <xdr:ext cx="762000" cy="259045"/>
    <xdr:sp macro="" textlink="">
      <xdr:nvSpPr>
        <xdr:cNvPr id="202" name="テキスト ボックス 201"/>
        <xdr:cNvSpPr txBox="1"/>
      </xdr:nvSpPr>
      <xdr:spPr>
        <a:xfrm>
          <a:off x="1955800" y="1424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92304</xdr:rowOff>
    </xdr:from>
    <xdr:to>
      <xdr:col>7</xdr:col>
      <xdr:colOff>31750</xdr:colOff>
      <xdr:row>83</xdr:row>
      <xdr:rowOff>22454</xdr:rowOff>
    </xdr:to>
    <xdr:sp macro="" textlink="">
      <xdr:nvSpPr>
        <xdr:cNvPr id="203" name="フローチャート: 判断 202"/>
        <xdr:cNvSpPr/>
      </xdr:nvSpPr>
      <xdr:spPr>
        <a:xfrm>
          <a:off x="1397000" y="141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7231</xdr:rowOff>
    </xdr:from>
    <xdr:ext cx="762000" cy="259045"/>
    <xdr:sp macro="" textlink="">
      <xdr:nvSpPr>
        <xdr:cNvPr id="204" name="テキスト ボックス 203"/>
        <xdr:cNvSpPr txBox="1"/>
      </xdr:nvSpPr>
      <xdr:spPr>
        <a:xfrm>
          <a:off x="1066800" y="1423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119529</xdr:rowOff>
    </xdr:from>
    <xdr:to>
      <xdr:col>23</xdr:col>
      <xdr:colOff>184150</xdr:colOff>
      <xdr:row>82</xdr:row>
      <xdr:rowOff>49679</xdr:rowOff>
    </xdr:to>
    <xdr:sp macro="" textlink="">
      <xdr:nvSpPr>
        <xdr:cNvPr id="210" name="楕円 209"/>
        <xdr:cNvSpPr/>
      </xdr:nvSpPr>
      <xdr:spPr>
        <a:xfrm>
          <a:off x="4902200" y="1400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40806</xdr:rowOff>
    </xdr:from>
    <xdr:ext cx="762000" cy="259045"/>
    <xdr:sp macro="" textlink="">
      <xdr:nvSpPr>
        <xdr:cNvPr id="211" name="人件費・物件費等の状況該当値テキスト"/>
        <xdr:cNvSpPr txBox="1"/>
      </xdr:nvSpPr>
      <xdr:spPr>
        <a:xfrm>
          <a:off x="5041900" y="1392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114982</xdr:rowOff>
    </xdr:from>
    <xdr:to>
      <xdr:col>19</xdr:col>
      <xdr:colOff>184150</xdr:colOff>
      <xdr:row>82</xdr:row>
      <xdr:rowOff>45132</xdr:rowOff>
    </xdr:to>
    <xdr:sp macro="" textlink="">
      <xdr:nvSpPr>
        <xdr:cNvPr id="212" name="楕円 211"/>
        <xdr:cNvSpPr/>
      </xdr:nvSpPr>
      <xdr:spPr>
        <a:xfrm>
          <a:off x="4064000" y="1400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55309</xdr:rowOff>
    </xdr:from>
    <xdr:ext cx="736600" cy="259045"/>
    <xdr:sp macro="" textlink="">
      <xdr:nvSpPr>
        <xdr:cNvPr id="213" name="テキスト ボックス 212"/>
        <xdr:cNvSpPr txBox="1"/>
      </xdr:nvSpPr>
      <xdr:spPr>
        <a:xfrm>
          <a:off x="3733800" y="1377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96878</xdr:rowOff>
    </xdr:from>
    <xdr:to>
      <xdr:col>15</xdr:col>
      <xdr:colOff>133350</xdr:colOff>
      <xdr:row>82</xdr:row>
      <xdr:rowOff>27028</xdr:rowOff>
    </xdr:to>
    <xdr:sp macro="" textlink="">
      <xdr:nvSpPr>
        <xdr:cNvPr id="214" name="楕円 213"/>
        <xdr:cNvSpPr/>
      </xdr:nvSpPr>
      <xdr:spPr>
        <a:xfrm>
          <a:off x="3175000" y="1398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37205</xdr:rowOff>
    </xdr:from>
    <xdr:ext cx="762000" cy="259045"/>
    <xdr:sp macro="" textlink="">
      <xdr:nvSpPr>
        <xdr:cNvPr id="215" name="テキスト ボックス 214"/>
        <xdr:cNvSpPr txBox="1"/>
      </xdr:nvSpPr>
      <xdr:spPr>
        <a:xfrm>
          <a:off x="2844800" y="137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77302</xdr:rowOff>
    </xdr:from>
    <xdr:to>
      <xdr:col>11</xdr:col>
      <xdr:colOff>82550</xdr:colOff>
      <xdr:row>82</xdr:row>
      <xdr:rowOff>7452</xdr:rowOff>
    </xdr:to>
    <xdr:sp macro="" textlink="">
      <xdr:nvSpPr>
        <xdr:cNvPr id="216" name="楕円 215"/>
        <xdr:cNvSpPr/>
      </xdr:nvSpPr>
      <xdr:spPr>
        <a:xfrm>
          <a:off x="2286000" y="1396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17629</xdr:rowOff>
    </xdr:from>
    <xdr:ext cx="762000" cy="259045"/>
    <xdr:sp macro="" textlink="">
      <xdr:nvSpPr>
        <xdr:cNvPr id="217" name="テキスト ボックス 216"/>
        <xdr:cNvSpPr txBox="1"/>
      </xdr:nvSpPr>
      <xdr:spPr>
        <a:xfrm>
          <a:off x="1955800" y="1373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66384</xdr:rowOff>
    </xdr:from>
    <xdr:to>
      <xdr:col>7</xdr:col>
      <xdr:colOff>31750</xdr:colOff>
      <xdr:row>81</xdr:row>
      <xdr:rowOff>167984</xdr:rowOff>
    </xdr:to>
    <xdr:sp macro="" textlink="">
      <xdr:nvSpPr>
        <xdr:cNvPr id="218" name="楕円 217"/>
        <xdr:cNvSpPr/>
      </xdr:nvSpPr>
      <xdr:spPr>
        <a:xfrm>
          <a:off x="1397000" y="1395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6711</xdr:rowOff>
    </xdr:from>
    <xdr:ext cx="762000" cy="259045"/>
    <xdr:sp macro="" textlink="">
      <xdr:nvSpPr>
        <xdr:cNvPr id="219" name="テキスト ボックス 218"/>
        <xdr:cNvSpPr txBox="1"/>
      </xdr:nvSpPr>
      <xdr:spPr>
        <a:xfrm>
          <a:off x="1066800" y="1372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本市におけるラスパイレス指数は、類似団体平均とほぼ同じ数値で推移しており、引き続き給与の適正化に努める。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　なお、当該資料作成時点（平成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月時点）において平成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年地方公務員給与実態調査の調査結果が未公表であるため、平成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89</xdr:row>
      <xdr:rowOff>130175</xdr:rowOff>
    </xdr:to>
    <xdr:cxnSp macro="">
      <xdr:nvCxnSpPr>
        <xdr:cNvPr id="248" name="直線コネクタ 247"/>
        <xdr:cNvCxnSpPr/>
      </xdr:nvCxnSpPr>
      <xdr:spPr>
        <a:xfrm flipV="1">
          <a:off x="17018000" y="14062075"/>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102252</xdr:rowOff>
    </xdr:from>
    <xdr:ext cx="762000" cy="259045"/>
    <xdr:sp macro="" textlink="">
      <xdr:nvSpPr>
        <xdr:cNvPr id="249" name="給与水準   （国との比較）最小値テキスト"/>
        <xdr:cNvSpPr txBox="1"/>
      </xdr:nvSpPr>
      <xdr:spPr>
        <a:xfrm>
          <a:off x="17106900" y="1536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130175</xdr:rowOff>
    </xdr:from>
    <xdr:to>
      <xdr:col>81</xdr:col>
      <xdr:colOff>133350</xdr:colOff>
      <xdr:row>89</xdr:row>
      <xdr:rowOff>130175</xdr:rowOff>
    </xdr:to>
    <xdr:cxnSp macro="">
      <xdr:nvCxnSpPr>
        <xdr:cNvPr id="250" name="直線コネクタ 249"/>
        <xdr:cNvCxnSpPr/>
      </xdr:nvCxnSpPr>
      <xdr:spPr>
        <a:xfrm>
          <a:off x="16929100" y="153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1" name="給与水準   （国との比較）最大値テキスト"/>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52" name="直線コネクタ 251"/>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111125</xdr:rowOff>
    </xdr:from>
    <xdr:to>
      <xdr:col>81</xdr:col>
      <xdr:colOff>44450</xdr:colOff>
      <xdr:row>87</xdr:row>
      <xdr:rowOff>111125</xdr:rowOff>
    </xdr:to>
    <xdr:cxnSp macro="">
      <xdr:nvCxnSpPr>
        <xdr:cNvPr id="253" name="直線コネクタ 252"/>
        <xdr:cNvCxnSpPr/>
      </xdr:nvCxnSpPr>
      <xdr:spPr>
        <a:xfrm>
          <a:off x="16179800" y="15027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56743</xdr:rowOff>
    </xdr:from>
    <xdr:ext cx="762000" cy="259045"/>
    <xdr:sp macro="" textlink="">
      <xdr:nvSpPr>
        <xdr:cNvPr id="254" name="給与水準   （国との比較）平均値テキスト"/>
        <xdr:cNvSpPr txBox="1"/>
      </xdr:nvSpPr>
      <xdr:spPr>
        <a:xfrm>
          <a:off x="17106900" y="14801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55" name="フローチャート: 判断 254"/>
        <xdr:cNvSpPr/>
      </xdr:nvSpPr>
      <xdr:spPr>
        <a:xfrm>
          <a:off x="169672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111125</xdr:rowOff>
    </xdr:from>
    <xdr:to>
      <xdr:col>77</xdr:col>
      <xdr:colOff>44450</xdr:colOff>
      <xdr:row>87</xdr:row>
      <xdr:rowOff>151341</xdr:rowOff>
    </xdr:to>
    <xdr:cxnSp macro="">
      <xdr:nvCxnSpPr>
        <xdr:cNvPr id="256" name="直線コネクタ 255"/>
        <xdr:cNvCxnSpPr/>
      </xdr:nvCxnSpPr>
      <xdr:spPr>
        <a:xfrm flipV="1">
          <a:off x="15290800" y="1502727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7" name="フローチャート: 判断 256"/>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151993</xdr:rowOff>
    </xdr:from>
    <xdr:ext cx="736600" cy="259045"/>
    <xdr:sp macro="" textlink="">
      <xdr:nvSpPr>
        <xdr:cNvPr id="258" name="テキスト ボックス 257"/>
        <xdr:cNvSpPr txBox="1"/>
      </xdr:nvSpPr>
      <xdr:spPr>
        <a:xfrm>
          <a:off x="15798800" y="14725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70909</xdr:rowOff>
    </xdr:from>
    <xdr:to>
      <xdr:col>72</xdr:col>
      <xdr:colOff>203200</xdr:colOff>
      <xdr:row>87</xdr:row>
      <xdr:rowOff>151341</xdr:rowOff>
    </xdr:to>
    <xdr:cxnSp macro="">
      <xdr:nvCxnSpPr>
        <xdr:cNvPr id="259" name="直線コネクタ 258"/>
        <xdr:cNvCxnSpPr/>
      </xdr:nvCxnSpPr>
      <xdr:spPr>
        <a:xfrm>
          <a:off x="14401800" y="1498705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120650</xdr:rowOff>
    </xdr:from>
    <xdr:to>
      <xdr:col>73</xdr:col>
      <xdr:colOff>44450</xdr:colOff>
      <xdr:row>88</xdr:row>
      <xdr:rowOff>50800</xdr:rowOff>
    </xdr:to>
    <xdr:sp macro="" textlink="">
      <xdr:nvSpPr>
        <xdr:cNvPr id="260" name="フローチャート: 判断 259"/>
        <xdr:cNvSpPr/>
      </xdr:nvSpPr>
      <xdr:spPr>
        <a:xfrm>
          <a:off x="15240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61" name="テキスト ボックス 260"/>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141816</xdr:rowOff>
    </xdr:from>
    <xdr:to>
      <xdr:col>68</xdr:col>
      <xdr:colOff>152400</xdr:colOff>
      <xdr:row>87</xdr:row>
      <xdr:rowOff>70909</xdr:rowOff>
    </xdr:to>
    <xdr:cxnSp macro="">
      <xdr:nvCxnSpPr>
        <xdr:cNvPr id="262" name="直線コネクタ 261"/>
        <xdr:cNvCxnSpPr/>
      </xdr:nvCxnSpPr>
      <xdr:spPr>
        <a:xfrm>
          <a:off x="13512800" y="14886516"/>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151341</xdr:rowOff>
    </xdr:from>
    <xdr:to>
      <xdr:col>68</xdr:col>
      <xdr:colOff>203200</xdr:colOff>
      <xdr:row>87</xdr:row>
      <xdr:rowOff>81491</xdr:rowOff>
    </xdr:to>
    <xdr:sp macro="" textlink="">
      <xdr:nvSpPr>
        <xdr:cNvPr id="263" name="フローチャート: 判断 262"/>
        <xdr:cNvSpPr/>
      </xdr:nvSpPr>
      <xdr:spPr>
        <a:xfrm>
          <a:off x="14351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91668</xdr:rowOff>
    </xdr:from>
    <xdr:ext cx="762000" cy="259045"/>
    <xdr:sp macro="" textlink="">
      <xdr:nvSpPr>
        <xdr:cNvPr id="264" name="テキスト ボックス 263"/>
        <xdr:cNvSpPr txBox="1"/>
      </xdr:nvSpPr>
      <xdr:spPr>
        <a:xfrm>
          <a:off x="14020800" y="1466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70909</xdr:rowOff>
    </xdr:from>
    <xdr:to>
      <xdr:col>64</xdr:col>
      <xdr:colOff>152400</xdr:colOff>
      <xdr:row>87</xdr:row>
      <xdr:rowOff>1059</xdr:rowOff>
    </xdr:to>
    <xdr:sp macro="" textlink="">
      <xdr:nvSpPr>
        <xdr:cNvPr id="265" name="フローチャート: 判断 264"/>
        <xdr:cNvSpPr/>
      </xdr:nvSpPr>
      <xdr:spPr>
        <a:xfrm>
          <a:off x="134620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11236</xdr:rowOff>
    </xdr:from>
    <xdr:ext cx="762000" cy="259045"/>
    <xdr:sp macro="" textlink="">
      <xdr:nvSpPr>
        <xdr:cNvPr id="266" name="テキスト ボックス 265"/>
        <xdr:cNvSpPr txBox="1"/>
      </xdr:nvSpPr>
      <xdr:spPr>
        <a:xfrm>
          <a:off x="13131800" y="14584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60325</xdr:rowOff>
    </xdr:from>
    <xdr:to>
      <xdr:col>81</xdr:col>
      <xdr:colOff>95250</xdr:colOff>
      <xdr:row>87</xdr:row>
      <xdr:rowOff>161925</xdr:rowOff>
    </xdr:to>
    <xdr:sp macro="" textlink="">
      <xdr:nvSpPr>
        <xdr:cNvPr id="272" name="楕円 271"/>
        <xdr:cNvSpPr/>
      </xdr:nvSpPr>
      <xdr:spPr>
        <a:xfrm>
          <a:off x="169672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32402</xdr:rowOff>
    </xdr:from>
    <xdr:ext cx="762000" cy="259045"/>
    <xdr:sp macro="" textlink="">
      <xdr:nvSpPr>
        <xdr:cNvPr id="273" name="給与水準   （国との比較）該当値テキスト"/>
        <xdr:cNvSpPr txBox="1"/>
      </xdr:nvSpPr>
      <xdr:spPr>
        <a:xfrm>
          <a:off x="17106900" y="1494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60325</xdr:rowOff>
    </xdr:from>
    <xdr:to>
      <xdr:col>77</xdr:col>
      <xdr:colOff>95250</xdr:colOff>
      <xdr:row>87</xdr:row>
      <xdr:rowOff>161925</xdr:rowOff>
    </xdr:to>
    <xdr:sp macro="" textlink="">
      <xdr:nvSpPr>
        <xdr:cNvPr id="274" name="楕円 273"/>
        <xdr:cNvSpPr/>
      </xdr:nvSpPr>
      <xdr:spPr>
        <a:xfrm>
          <a:off x="16129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146702</xdr:rowOff>
    </xdr:from>
    <xdr:ext cx="736600" cy="259045"/>
    <xdr:sp macro="" textlink="">
      <xdr:nvSpPr>
        <xdr:cNvPr id="275" name="テキスト ボックス 274"/>
        <xdr:cNvSpPr txBox="1"/>
      </xdr:nvSpPr>
      <xdr:spPr>
        <a:xfrm>
          <a:off x="15798800" y="1506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100541</xdr:rowOff>
    </xdr:from>
    <xdr:to>
      <xdr:col>73</xdr:col>
      <xdr:colOff>44450</xdr:colOff>
      <xdr:row>88</xdr:row>
      <xdr:rowOff>30691</xdr:rowOff>
    </xdr:to>
    <xdr:sp macro="" textlink="">
      <xdr:nvSpPr>
        <xdr:cNvPr id="276" name="楕円 275"/>
        <xdr:cNvSpPr/>
      </xdr:nvSpPr>
      <xdr:spPr>
        <a:xfrm>
          <a:off x="15240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40868</xdr:rowOff>
    </xdr:from>
    <xdr:ext cx="762000" cy="259045"/>
    <xdr:sp macro="" textlink="">
      <xdr:nvSpPr>
        <xdr:cNvPr id="277" name="テキスト ボックス 276"/>
        <xdr:cNvSpPr txBox="1"/>
      </xdr:nvSpPr>
      <xdr:spPr>
        <a:xfrm>
          <a:off x="14909800" y="14785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20109</xdr:rowOff>
    </xdr:from>
    <xdr:to>
      <xdr:col>68</xdr:col>
      <xdr:colOff>203200</xdr:colOff>
      <xdr:row>87</xdr:row>
      <xdr:rowOff>121709</xdr:rowOff>
    </xdr:to>
    <xdr:sp macro="" textlink="">
      <xdr:nvSpPr>
        <xdr:cNvPr id="278" name="楕円 277"/>
        <xdr:cNvSpPr/>
      </xdr:nvSpPr>
      <xdr:spPr>
        <a:xfrm>
          <a:off x="14351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79" name="テキスト ボックス 278"/>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80" name="楕円 279"/>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81" name="テキスト ボックス 280"/>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社会の変化とともに住民の行政に対するニーズが多様化していく中で、地域住民の要望を把握しながら適正な定員管理に取り組んで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おり、類似団体平均を下回っている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平成２９年度における数値の上昇は、人口の減少のほか、児童福祉施設の開設等に伴い職員が増になったことによるものである。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94297</xdr:rowOff>
    </xdr:from>
    <xdr:to>
      <xdr:col>81</xdr:col>
      <xdr:colOff>44450</xdr:colOff>
      <xdr:row>66</xdr:row>
      <xdr:rowOff>44344</xdr:rowOff>
    </xdr:to>
    <xdr:cxnSp macro="">
      <xdr:nvCxnSpPr>
        <xdr:cNvPr id="311" name="直線コネクタ 310"/>
        <xdr:cNvCxnSpPr/>
      </xdr:nvCxnSpPr>
      <xdr:spPr>
        <a:xfrm flipV="1">
          <a:off x="17018000" y="10209847"/>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16421</xdr:rowOff>
    </xdr:from>
    <xdr:ext cx="762000" cy="259045"/>
    <xdr:sp macro="" textlink="">
      <xdr:nvSpPr>
        <xdr:cNvPr id="312" name="定員管理の状況最小値テキスト"/>
        <xdr:cNvSpPr txBox="1"/>
      </xdr:nvSpPr>
      <xdr:spPr>
        <a:xfrm>
          <a:off x="17106900" y="1133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44344</xdr:rowOff>
    </xdr:from>
    <xdr:to>
      <xdr:col>81</xdr:col>
      <xdr:colOff>133350</xdr:colOff>
      <xdr:row>66</xdr:row>
      <xdr:rowOff>44344</xdr:rowOff>
    </xdr:to>
    <xdr:cxnSp macro="">
      <xdr:nvCxnSpPr>
        <xdr:cNvPr id="313" name="直線コネクタ 312"/>
        <xdr:cNvCxnSpPr/>
      </xdr:nvCxnSpPr>
      <xdr:spPr>
        <a:xfrm>
          <a:off x="16929100" y="1136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9224</xdr:rowOff>
    </xdr:from>
    <xdr:ext cx="762000" cy="259045"/>
    <xdr:sp macro="" textlink="">
      <xdr:nvSpPr>
        <xdr:cNvPr id="314" name="定員管理の状況最大値テキスト"/>
        <xdr:cNvSpPr txBox="1"/>
      </xdr:nvSpPr>
      <xdr:spPr>
        <a:xfrm>
          <a:off x="17106900" y="995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94297</xdr:rowOff>
    </xdr:from>
    <xdr:to>
      <xdr:col>81</xdr:col>
      <xdr:colOff>133350</xdr:colOff>
      <xdr:row>59</xdr:row>
      <xdr:rowOff>94297</xdr:rowOff>
    </xdr:to>
    <xdr:cxnSp macro="">
      <xdr:nvCxnSpPr>
        <xdr:cNvPr id="315" name="直線コネクタ 314"/>
        <xdr:cNvCxnSpPr/>
      </xdr:nvCxnSpPr>
      <xdr:spPr>
        <a:xfrm>
          <a:off x="16929100" y="102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48471</xdr:rowOff>
    </xdr:from>
    <xdr:to>
      <xdr:col>81</xdr:col>
      <xdr:colOff>44450</xdr:colOff>
      <xdr:row>62</xdr:row>
      <xdr:rowOff>64558</xdr:rowOff>
    </xdr:to>
    <xdr:cxnSp macro="">
      <xdr:nvCxnSpPr>
        <xdr:cNvPr id="316" name="直線コネクタ 315"/>
        <xdr:cNvCxnSpPr/>
      </xdr:nvCxnSpPr>
      <xdr:spPr>
        <a:xfrm>
          <a:off x="16179800" y="10678371"/>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171361</xdr:rowOff>
    </xdr:from>
    <xdr:ext cx="762000" cy="259045"/>
    <xdr:sp macro="" textlink="">
      <xdr:nvSpPr>
        <xdr:cNvPr id="317" name="定員管理の状況平均値テキスト"/>
        <xdr:cNvSpPr txBox="1"/>
      </xdr:nvSpPr>
      <xdr:spPr>
        <a:xfrm>
          <a:off x="17106900" y="10629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27834</xdr:rowOff>
    </xdr:from>
    <xdr:to>
      <xdr:col>81</xdr:col>
      <xdr:colOff>95250</xdr:colOff>
      <xdr:row>62</xdr:row>
      <xdr:rowOff>129434</xdr:rowOff>
    </xdr:to>
    <xdr:sp macro="" textlink="">
      <xdr:nvSpPr>
        <xdr:cNvPr id="318" name="フローチャート: 判断 317"/>
        <xdr:cNvSpPr/>
      </xdr:nvSpPr>
      <xdr:spPr>
        <a:xfrm>
          <a:off x="16967200" y="1065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14288</xdr:rowOff>
    </xdr:from>
    <xdr:to>
      <xdr:col>77</xdr:col>
      <xdr:colOff>44450</xdr:colOff>
      <xdr:row>62</xdr:row>
      <xdr:rowOff>48471</xdr:rowOff>
    </xdr:to>
    <xdr:cxnSp macro="">
      <xdr:nvCxnSpPr>
        <xdr:cNvPr id="319" name="直線コネクタ 318"/>
        <xdr:cNvCxnSpPr/>
      </xdr:nvCxnSpPr>
      <xdr:spPr>
        <a:xfrm>
          <a:off x="15290800" y="10644188"/>
          <a:ext cx="889000" cy="3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17780</xdr:rowOff>
    </xdr:from>
    <xdr:to>
      <xdr:col>77</xdr:col>
      <xdr:colOff>95250</xdr:colOff>
      <xdr:row>62</xdr:row>
      <xdr:rowOff>119380</xdr:rowOff>
    </xdr:to>
    <xdr:sp macro="" textlink="">
      <xdr:nvSpPr>
        <xdr:cNvPr id="320" name="フローチャート: 判断 319"/>
        <xdr:cNvSpPr/>
      </xdr:nvSpPr>
      <xdr:spPr>
        <a:xfrm>
          <a:off x="16129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104157</xdr:rowOff>
    </xdr:from>
    <xdr:ext cx="736600" cy="259045"/>
    <xdr:sp macro="" textlink="">
      <xdr:nvSpPr>
        <xdr:cNvPr id="321" name="テキスト ボックス 320"/>
        <xdr:cNvSpPr txBox="1"/>
      </xdr:nvSpPr>
      <xdr:spPr>
        <a:xfrm>
          <a:off x="15798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153564</xdr:rowOff>
    </xdr:from>
    <xdr:to>
      <xdr:col>72</xdr:col>
      <xdr:colOff>203200</xdr:colOff>
      <xdr:row>62</xdr:row>
      <xdr:rowOff>14288</xdr:rowOff>
    </xdr:to>
    <xdr:cxnSp macro="">
      <xdr:nvCxnSpPr>
        <xdr:cNvPr id="322" name="直線コネクタ 321"/>
        <xdr:cNvCxnSpPr/>
      </xdr:nvCxnSpPr>
      <xdr:spPr>
        <a:xfrm>
          <a:off x="14401800" y="10612014"/>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74083</xdr:rowOff>
    </xdr:from>
    <xdr:to>
      <xdr:col>73</xdr:col>
      <xdr:colOff>44450</xdr:colOff>
      <xdr:row>63</xdr:row>
      <xdr:rowOff>4233</xdr:rowOff>
    </xdr:to>
    <xdr:sp macro="" textlink="">
      <xdr:nvSpPr>
        <xdr:cNvPr id="323" name="フローチャート: 判断 322"/>
        <xdr:cNvSpPr/>
      </xdr:nvSpPr>
      <xdr:spPr>
        <a:xfrm>
          <a:off x="15240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160460</xdr:rowOff>
    </xdr:from>
    <xdr:ext cx="762000" cy="259045"/>
    <xdr:sp macro="" textlink="">
      <xdr:nvSpPr>
        <xdr:cNvPr id="324" name="テキスト ボックス 323"/>
        <xdr:cNvSpPr txBox="1"/>
      </xdr:nvSpPr>
      <xdr:spPr>
        <a:xfrm>
          <a:off x="14909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137478</xdr:rowOff>
    </xdr:from>
    <xdr:to>
      <xdr:col>68</xdr:col>
      <xdr:colOff>152400</xdr:colOff>
      <xdr:row>61</xdr:row>
      <xdr:rowOff>153564</xdr:rowOff>
    </xdr:to>
    <xdr:cxnSp macro="">
      <xdr:nvCxnSpPr>
        <xdr:cNvPr id="325" name="直線コネクタ 324"/>
        <xdr:cNvCxnSpPr/>
      </xdr:nvCxnSpPr>
      <xdr:spPr>
        <a:xfrm>
          <a:off x="13512800" y="10595928"/>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21802</xdr:rowOff>
    </xdr:from>
    <xdr:to>
      <xdr:col>68</xdr:col>
      <xdr:colOff>203200</xdr:colOff>
      <xdr:row>62</xdr:row>
      <xdr:rowOff>123402</xdr:rowOff>
    </xdr:to>
    <xdr:sp macro="" textlink="">
      <xdr:nvSpPr>
        <xdr:cNvPr id="326" name="フローチャート: 判断 325"/>
        <xdr:cNvSpPr/>
      </xdr:nvSpPr>
      <xdr:spPr>
        <a:xfrm>
          <a:off x="14351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108179</xdr:rowOff>
    </xdr:from>
    <xdr:ext cx="762000" cy="259045"/>
    <xdr:sp macro="" textlink="">
      <xdr:nvSpPr>
        <xdr:cNvPr id="327" name="テキスト ボックス 326"/>
        <xdr:cNvSpPr txBox="1"/>
      </xdr:nvSpPr>
      <xdr:spPr>
        <a:xfrm>
          <a:off x="14020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19791</xdr:rowOff>
    </xdr:from>
    <xdr:to>
      <xdr:col>64</xdr:col>
      <xdr:colOff>152400</xdr:colOff>
      <xdr:row>62</xdr:row>
      <xdr:rowOff>121391</xdr:rowOff>
    </xdr:to>
    <xdr:sp macro="" textlink="">
      <xdr:nvSpPr>
        <xdr:cNvPr id="328" name="フローチャート: 判断 327"/>
        <xdr:cNvSpPr/>
      </xdr:nvSpPr>
      <xdr:spPr>
        <a:xfrm>
          <a:off x="13462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106168</xdr:rowOff>
    </xdr:from>
    <xdr:ext cx="762000" cy="259045"/>
    <xdr:sp macro="" textlink="">
      <xdr:nvSpPr>
        <xdr:cNvPr id="329" name="テキスト ボックス 328"/>
        <xdr:cNvSpPr txBox="1"/>
      </xdr:nvSpPr>
      <xdr:spPr>
        <a:xfrm>
          <a:off x="13131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35" name="楕円 334"/>
        <xdr:cNvSpPr/>
      </xdr:nvSpPr>
      <xdr:spPr>
        <a:xfrm>
          <a:off x="169672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30285</xdr:rowOff>
    </xdr:from>
    <xdr:ext cx="762000" cy="259045"/>
    <xdr:sp macro="" textlink="">
      <xdr:nvSpPr>
        <xdr:cNvPr id="336" name="定員管理の状況該当値テキスト"/>
        <xdr:cNvSpPr txBox="1"/>
      </xdr:nvSpPr>
      <xdr:spPr>
        <a:xfrm>
          <a:off x="17106900" y="1048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169121</xdr:rowOff>
    </xdr:from>
    <xdr:to>
      <xdr:col>77</xdr:col>
      <xdr:colOff>95250</xdr:colOff>
      <xdr:row>62</xdr:row>
      <xdr:rowOff>99271</xdr:rowOff>
    </xdr:to>
    <xdr:sp macro="" textlink="">
      <xdr:nvSpPr>
        <xdr:cNvPr id="337" name="楕円 336"/>
        <xdr:cNvSpPr/>
      </xdr:nvSpPr>
      <xdr:spPr>
        <a:xfrm>
          <a:off x="16129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109448</xdr:rowOff>
    </xdr:from>
    <xdr:ext cx="736600" cy="259045"/>
    <xdr:sp macro="" textlink="">
      <xdr:nvSpPr>
        <xdr:cNvPr id="338" name="テキスト ボックス 337"/>
        <xdr:cNvSpPr txBox="1"/>
      </xdr:nvSpPr>
      <xdr:spPr>
        <a:xfrm>
          <a:off x="15798800" y="1039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134938</xdr:rowOff>
    </xdr:from>
    <xdr:to>
      <xdr:col>73</xdr:col>
      <xdr:colOff>44450</xdr:colOff>
      <xdr:row>62</xdr:row>
      <xdr:rowOff>65088</xdr:rowOff>
    </xdr:to>
    <xdr:sp macro="" textlink="">
      <xdr:nvSpPr>
        <xdr:cNvPr id="339" name="楕円 338"/>
        <xdr:cNvSpPr/>
      </xdr:nvSpPr>
      <xdr:spPr>
        <a:xfrm>
          <a:off x="15240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75265</xdr:rowOff>
    </xdr:from>
    <xdr:ext cx="762000" cy="259045"/>
    <xdr:sp macro="" textlink="">
      <xdr:nvSpPr>
        <xdr:cNvPr id="340" name="テキスト ボックス 339"/>
        <xdr:cNvSpPr txBox="1"/>
      </xdr:nvSpPr>
      <xdr:spPr>
        <a:xfrm>
          <a:off x="14909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102764</xdr:rowOff>
    </xdr:from>
    <xdr:to>
      <xdr:col>68</xdr:col>
      <xdr:colOff>203200</xdr:colOff>
      <xdr:row>62</xdr:row>
      <xdr:rowOff>32914</xdr:rowOff>
    </xdr:to>
    <xdr:sp macro="" textlink="">
      <xdr:nvSpPr>
        <xdr:cNvPr id="341" name="楕円 340"/>
        <xdr:cNvSpPr/>
      </xdr:nvSpPr>
      <xdr:spPr>
        <a:xfrm>
          <a:off x="14351000" y="1056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43091</xdr:rowOff>
    </xdr:from>
    <xdr:ext cx="762000" cy="259045"/>
    <xdr:sp macro="" textlink="">
      <xdr:nvSpPr>
        <xdr:cNvPr id="342" name="テキスト ボックス 341"/>
        <xdr:cNvSpPr txBox="1"/>
      </xdr:nvSpPr>
      <xdr:spPr>
        <a:xfrm>
          <a:off x="14020800" y="1033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43" name="楕円 342"/>
        <xdr:cNvSpPr/>
      </xdr:nvSpPr>
      <xdr:spPr>
        <a:xfrm>
          <a:off x="13462000" y="105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27005</xdr:rowOff>
    </xdr:from>
    <xdr:ext cx="762000" cy="259045"/>
    <xdr:sp macro="" textlink="">
      <xdr:nvSpPr>
        <xdr:cNvPr id="344" name="テキスト ボックス 343"/>
        <xdr:cNvSpPr txBox="1"/>
      </xdr:nvSpPr>
      <xdr:spPr>
        <a:xfrm>
          <a:off x="13131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実質公債費比率は、前年度同数の</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7.0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なっており、類似団体平均と同率となっている。単年度では若干の低下となっており、これは交付税に算入される充当財源の減に伴い分子となる公債費等が増したが、分母となる標準財政規模が標準税収入額の増額により分子よりも大きくなったことが要因となっている。今後、事業内容の検討を行い、適量・適切な事業を実施することにより、引き続き水準を抑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24342</xdr:rowOff>
    </xdr:to>
    <xdr:cxnSp macro="">
      <xdr:nvCxnSpPr>
        <xdr:cNvPr id="374" name="直線コネクタ 373"/>
        <xdr:cNvCxnSpPr/>
      </xdr:nvCxnSpPr>
      <xdr:spPr>
        <a:xfrm flipV="1">
          <a:off x="17018000" y="6140450"/>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167869</xdr:rowOff>
    </xdr:from>
    <xdr:ext cx="762000" cy="259045"/>
    <xdr:sp macro="" textlink="">
      <xdr:nvSpPr>
        <xdr:cNvPr id="375" name="公債費負担の状況最小値テキスト"/>
        <xdr:cNvSpPr txBox="1"/>
      </xdr:nvSpPr>
      <xdr:spPr>
        <a:xfrm>
          <a:off x="17106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24342</xdr:rowOff>
    </xdr:from>
    <xdr:to>
      <xdr:col>81</xdr:col>
      <xdr:colOff>133350</xdr:colOff>
      <xdr:row>44</xdr:row>
      <xdr:rowOff>24342</xdr:rowOff>
    </xdr:to>
    <xdr:cxnSp macro="">
      <xdr:nvCxnSpPr>
        <xdr:cNvPr id="376" name="直線コネクタ 375"/>
        <xdr:cNvCxnSpPr/>
      </xdr:nvCxnSpPr>
      <xdr:spPr>
        <a:xfrm>
          <a:off x="16929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77"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78" name="直線コネクタ 377"/>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97367</xdr:rowOff>
    </xdr:from>
    <xdr:to>
      <xdr:col>81</xdr:col>
      <xdr:colOff>44450</xdr:colOff>
      <xdr:row>39</xdr:row>
      <xdr:rowOff>97367</xdr:rowOff>
    </xdr:to>
    <xdr:cxnSp macro="">
      <xdr:nvCxnSpPr>
        <xdr:cNvPr id="379" name="直線コネクタ 378"/>
        <xdr:cNvCxnSpPr/>
      </xdr:nvCxnSpPr>
      <xdr:spPr>
        <a:xfrm>
          <a:off x="16179800" y="67839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63094</xdr:rowOff>
    </xdr:from>
    <xdr:ext cx="762000" cy="259045"/>
    <xdr:sp macro="" textlink="">
      <xdr:nvSpPr>
        <xdr:cNvPr id="380" name="公債費負担の状況平均値テキスト"/>
        <xdr:cNvSpPr txBox="1"/>
      </xdr:nvSpPr>
      <xdr:spPr>
        <a:xfrm>
          <a:off x="17106900" y="6578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46567</xdr:rowOff>
    </xdr:from>
    <xdr:to>
      <xdr:col>81</xdr:col>
      <xdr:colOff>95250</xdr:colOff>
      <xdr:row>39</xdr:row>
      <xdr:rowOff>148167</xdr:rowOff>
    </xdr:to>
    <xdr:sp macro="" textlink="">
      <xdr:nvSpPr>
        <xdr:cNvPr id="381" name="フローチャート: 判断 380"/>
        <xdr:cNvSpPr/>
      </xdr:nvSpPr>
      <xdr:spPr>
        <a:xfrm>
          <a:off x="169672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97367</xdr:rowOff>
    </xdr:from>
    <xdr:to>
      <xdr:col>77</xdr:col>
      <xdr:colOff>44450</xdr:colOff>
      <xdr:row>39</xdr:row>
      <xdr:rowOff>97367</xdr:rowOff>
    </xdr:to>
    <xdr:cxnSp macro="">
      <xdr:nvCxnSpPr>
        <xdr:cNvPr id="382" name="直線コネクタ 381"/>
        <xdr:cNvCxnSpPr/>
      </xdr:nvCxnSpPr>
      <xdr:spPr>
        <a:xfrm>
          <a:off x="15290800" y="678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3" name="フローチャート: 判断 382"/>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84" name="テキスト ボックス 383"/>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97367</xdr:rowOff>
    </xdr:from>
    <xdr:to>
      <xdr:col>72</xdr:col>
      <xdr:colOff>203200</xdr:colOff>
      <xdr:row>39</xdr:row>
      <xdr:rowOff>157692</xdr:rowOff>
    </xdr:to>
    <xdr:cxnSp macro="">
      <xdr:nvCxnSpPr>
        <xdr:cNvPr id="385" name="直線コネクタ 384"/>
        <xdr:cNvCxnSpPr/>
      </xdr:nvCxnSpPr>
      <xdr:spPr>
        <a:xfrm flipV="1">
          <a:off x="14401800" y="678391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6" name="フローチャート: 判断 385"/>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7" name="テキスト ボックス 386"/>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157692</xdr:rowOff>
    </xdr:from>
    <xdr:to>
      <xdr:col>68</xdr:col>
      <xdr:colOff>152400</xdr:colOff>
      <xdr:row>40</xdr:row>
      <xdr:rowOff>86783</xdr:rowOff>
    </xdr:to>
    <xdr:cxnSp macro="">
      <xdr:nvCxnSpPr>
        <xdr:cNvPr id="388" name="直線コネクタ 387"/>
        <xdr:cNvCxnSpPr/>
      </xdr:nvCxnSpPr>
      <xdr:spPr>
        <a:xfrm flipV="1">
          <a:off x="13512800" y="6844242"/>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5292</xdr:rowOff>
    </xdr:from>
    <xdr:to>
      <xdr:col>68</xdr:col>
      <xdr:colOff>203200</xdr:colOff>
      <xdr:row>41</xdr:row>
      <xdr:rowOff>106892</xdr:rowOff>
    </xdr:to>
    <xdr:sp macro="" textlink="">
      <xdr:nvSpPr>
        <xdr:cNvPr id="389" name="フローチャート: 判断 388"/>
        <xdr:cNvSpPr/>
      </xdr:nvSpPr>
      <xdr:spPr>
        <a:xfrm>
          <a:off x="14351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91669</xdr:rowOff>
    </xdr:from>
    <xdr:ext cx="762000" cy="259045"/>
    <xdr:sp macro="" textlink="">
      <xdr:nvSpPr>
        <xdr:cNvPr id="390" name="テキスト ボックス 389"/>
        <xdr:cNvSpPr txBox="1"/>
      </xdr:nvSpPr>
      <xdr:spPr>
        <a:xfrm>
          <a:off x="14020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391" name="フローチャート: 判断 390"/>
        <xdr:cNvSpPr/>
      </xdr:nvSpPr>
      <xdr:spPr>
        <a:xfrm>
          <a:off x="13462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392" name="テキスト ボックス 391"/>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46567</xdr:rowOff>
    </xdr:from>
    <xdr:to>
      <xdr:col>81</xdr:col>
      <xdr:colOff>95250</xdr:colOff>
      <xdr:row>39</xdr:row>
      <xdr:rowOff>148167</xdr:rowOff>
    </xdr:to>
    <xdr:sp macro="" textlink="">
      <xdr:nvSpPr>
        <xdr:cNvPr id="398" name="楕円 397"/>
        <xdr:cNvSpPr/>
      </xdr:nvSpPr>
      <xdr:spPr>
        <a:xfrm>
          <a:off x="16967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18644</xdr:rowOff>
    </xdr:from>
    <xdr:ext cx="762000" cy="259045"/>
    <xdr:sp macro="" textlink="">
      <xdr:nvSpPr>
        <xdr:cNvPr id="399" name="公債費負担の状況該当値テキスト"/>
        <xdr:cNvSpPr txBox="1"/>
      </xdr:nvSpPr>
      <xdr:spPr>
        <a:xfrm>
          <a:off x="17106900" y="670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46567</xdr:rowOff>
    </xdr:from>
    <xdr:to>
      <xdr:col>77</xdr:col>
      <xdr:colOff>95250</xdr:colOff>
      <xdr:row>39</xdr:row>
      <xdr:rowOff>148167</xdr:rowOff>
    </xdr:to>
    <xdr:sp macro="" textlink="">
      <xdr:nvSpPr>
        <xdr:cNvPr id="400" name="楕円 399"/>
        <xdr:cNvSpPr/>
      </xdr:nvSpPr>
      <xdr:spPr>
        <a:xfrm>
          <a:off x="16129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158344</xdr:rowOff>
    </xdr:from>
    <xdr:ext cx="736600" cy="259045"/>
    <xdr:sp macro="" textlink="">
      <xdr:nvSpPr>
        <xdr:cNvPr id="401" name="テキスト ボックス 400"/>
        <xdr:cNvSpPr txBox="1"/>
      </xdr:nvSpPr>
      <xdr:spPr>
        <a:xfrm>
          <a:off x="15798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46567</xdr:rowOff>
    </xdr:from>
    <xdr:to>
      <xdr:col>73</xdr:col>
      <xdr:colOff>44450</xdr:colOff>
      <xdr:row>39</xdr:row>
      <xdr:rowOff>148167</xdr:rowOff>
    </xdr:to>
    <xdr:sp macro="" textlink="">
      <xdr:nvSpPr>
        <xdr:cNvPr id="402" name="楕円 401"/>
        <xdr:cNvSpPr/>
      </xdr:nvSpPr>
      <xdr:spPr>
        <a:xfrm>
          <a:off x="15240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158344</xdr:rowOff>
    </xdr:from>
    <xdr:ext cx="762000" cy="259045"/>
    <xdr:sp macro="" textlink="">
      <xdr:nvSpPr>
        <xdr:cNvPr id="403" name="テキスト ボックス 402"/>
        <xdr:cNvSpPr txBox="1"/>
      </xdr:nvSpPr>
      <xdr:spPr>
        <a:xfrm>
          <a:off x="14909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106892</xdr:rowOff>
    </xdr:from>
    <xdr:to>
      <xdr:col>68</xdr:col>
      <xdr:colOff>203200</xdr:colOff>
      <xdr:row>40</xdr:row>
      <xdr:rowOff>37042</xdr:rowOff>
    </xdr:to>
    <xdr:sp macro="" textlink="">
      <xdr:nvSpPr>
        <xdr:cNvPr id="404" name="楕円 403"/>
        <xdr:cNvSpPr/>
      </xdr:nvSpPr>
      <xdr:spPr>
        <a:xfrm>
          <a:off x="14351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47219</xdr:rowOff>
    </xdr:from>
    <xdr:ext cx="762000" cy="259045"/>
    <xdr:sp macro="" textlink="">
      <xdr:nvSpPr>
        <xdr:cNvPr id="405" name="テキスト ボックス 404"/>
        <xdr:cNvSpPr txBox="1"/>
      </xdr:nvSpPr>
      <xdr:spPr>
        <a:xfrm>
          <a:off x="14020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406" name="楕円 405"/>
        <xdr:cNvSpPr/>
      </xdr:nvSpPr>
      <xdr:spPr>
        <a:xfrm>
          <a:off x="13462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407" name="テキスト ボックス 406"/>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当市の将来負担比率は、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90.3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％と類似団体・県・全国平均を上回っている。前年度から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上昇した主な要因は、将来負担額である公共事業等債・地方道路等整備事業債の発行により地方債現在高が増しているため分子が増したことが要因となっている。今後は将来の負担を軽減するよう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97699</xdr:rowOff>
    </xdr:to>
    <xdr:cxnSp macro="">
      <xdr:nvCxnSpPr>
        <xdr:cNvPr id="438" name="直線コネクタ 437"/>
        <xdr:cNvCxnSpPr/>
      </xdr:nvCxnSpPr>
      <xdr:spPr>
        <a:xfrm flipV="1">
          <a:off x="17018000" y="2313214"/>
          <a:ext cx="0" cy="155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69776</xdr:rowOff>
    </xdr:from>
    <xdr:ext cx="762000" cy="259045"/>
    <xdr:sp macro="" textlink="">
      <xdr:nvSpPr>
        <xdr:cNvPr id="439" name="将来負担の状況最小値テキスト"/>
        <xdr:cNvSpPr txBox="1"/>
      </xdr:nvSpPr>
      <xdr:spPr>
        <a:xfrm>
          <a:off x="17106900" y="384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97699</xdr:rowOff>
    </xdr:from>
    <xdr:to>
      <xdr:col>81</xdr:col>
      <xdr:colOff>133350</xdr:colOff>
      <xdr:row>22</xdr:row>
      <xdr:rowOff>97699</xdr:rowOff>
    </xdr:to>
    <xdr:cxnSp macro="">
      <xdr:nvCxnSpPr>
        <xdr:cNvPr id="440" name="直線コネクタ 439"/>
        <xdr:cNvCxnSpPr/>
      </xdr:nvCxnSpPr>
      <xdr:spPr>
        <a:xfrm>
          <a:off x="16929100" y="3869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92528</xdr:rowOff>
    </xdr:from>
    <xdr:to>
      <xdr:col>81</xdr:col>
      <xdr:colOff>44450</xdr:colOff>
      <xdr:row>22</xdr:row>
      <xdr:rowOff>97699</xdr:rowOff>
    </xdr:to>
    <xdr:cxnSp macro="">
      <xdr:nvCxnSpPr>
        <xdr:cNvPr id="443" name="直線コネクタ 442"/>
        <xdr:cNvCxnSpPr/>
      </xdr:nvCxnSpPr>
      <xdr:spPr>
        <a:xfrm>
          <a:off x="16179800" y="3864428"/>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92455</xdr:rowOff>
    </xdr:from>
    <xdr:ext cx="762000" cy="259045"/>
    <xdr:sp macro="" textlink="">
      <xdr:nvSpPr>
        <xdr:cNvPr id="444" name="将来負担の状況平均値テキスト"/>
        <xdr:cNvSpPr txBox="1"/>
      </xdr:nvSpPr>
      <xdr:spPr>
        <a:xfrm>
          <a:off x="17106900" y="2664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75928</xdr:rowOff>
    </xdr:from>
    <xdr:to>
      <xdr:col>81</xdr:col>
      <xdr:colOff>95250</xdr:colOff>
      <xdr:row>17</xdr:row>
      <xdr:rowOff>6078</xdr:rowOff>
    </xdr:to>
    <xdr:sp macro="" textlink="">
      <xdr:nvSpPr>
        <xdr:cNvPr id="445" name="フローチャート: 判断 444"/>
        <xdr:cNvSpPr/>
      </xdr:nvSpPr>
      <xdr:spPr>
        <a:xfrm>
          <a:off x="16967200" y="281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66584</xdr:rowOff>
    </xdr:from>
    <xdr:to>
      <xdr:col>77</xdr:col>
      <xdr:colOff>44450</xdr:colOff>
      <xdr:row>22</xdr:row>
      <xdr:rowOff>92528</xdr:rowOff>
    </xdr:to>
    <xdr:cxnSp macro="">
      <xdr:nvCxnSpPr>
        <xdr:cNvPr id="446" name="直線コネクタ 445"/>
        <xdr:cNvCxnSpPr/>
      </xdr:nvCxnSpPr>
      <xdr:spPr>
        <a:xfrm>
          <a:off x="15290800" y="3495584"/>
          <a:ext cx="889000" cy="36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103505</xdr:rowOff>
    </xdr:from>
    <xdr:to>
      <xdr:col>77</xdr:col>
      <xdr:colOff>95250</xdr:colOff>
      <xdr:row>17</xdr:row>
      <xdr:rowOff>33655</xdr:rowOff>
    </xdr:to>
    <xdr:sp macro="" textlink="">
      <xdr:nvSpPr>
        <xdr:cNvPr id="447" name="フローチャート: 判断 446"/>
        <xdr:cNvSpPr/>
      </xdr:nvSpPr>
      <xdr:spPr>
        <a:xfrm>
          <a:off x="16129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43832</xdr:rowOff>
    </xdr:from>
    <xdr:ext cx="736600" cy="259045"/>
    <xdr:sp macro="" textlink="">
      <xdr:nvSpPr>
        <xdr:cNvPr id="448" name="テキスト ボックス 447"/>
        <xdr:cNvSpPr txBox="1"/>
      </xdr:nvSpPr>
      <xdr:spPr>
        <a:xfrm>
          <a:off x="15798800" y="261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163921</xdr:rowOff>
    </xdr:from>
    <xdr:to>
      <xdr:col>72</xdr:col>
      <xdr:colOff>203200</xdr:colOff>
      <xdr:row>20</xdr:row>
      <xdr:rowOff>66584</xdr:rowOff>
    </xdr:to>
    <xdr:cxnSp macro="">
      <xdr:nvCxnSpPr>
        <xdr:cNvPr id="449" name="直線コネクタ 448"/>
        <xdr:cNvCxnSpPr/>
      </xdr:nvCxnSpPr>
      <xdr:spPr>
        <a:xfrm>
          <a:off x="14401800" y="3421471"/>
          <a:ext cx="889000" cy="7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134529</xdr:rowOff>
    </xdr:from>
    <xdr:to>
      <xdr:col>73</xdr:col>
      <xdr:colOff>44450</xdr:colOff>
      <xdr:row>17</xdr:row>
      <xdr:rowOff>64679</xdr:rowOff>
    </xdr:to>
    <xdr:sp macro="" textlink="">
      <xdr:nvSpPr>
        <xdr:cNvPr id="450" name="フローチャート: 判断 449"/>
        <xdr:cNvSpPr/>
      </xdr:nvSpPr>
      <xdr:spPr>
        <a:xfrm>
          <a:off x="15240000" y="287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74856</xdr:rowOff>
    </xdr:from>
    <xdr:ext cx="762000" cy="259045"/>
    <xdr:sp macro="" textlink="">
      <xdr:nvSpPr>
        <xdr:cNvPr id="451" name="テキスト ボックス 450"/>
        <xdr:cNvSpPr txBox="1"/>
      </xdr:nvSpPr>
      <xdr:spPr>
        <a:xfrm>
          <a:off x="14909800" y="264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46718</xdr:rowOff>
    </xdr:from>
    <xdr:to>
      <xdr:col>68</xdr:col>
      <xdr:colOff>152400</xdr:colOff>
      <xdr:row>19</xdr:row>
      <xdr:rowOff>163921</xdr:rowOff>
    </xdr:to>
    <xdr:cxnSp macro="">
      <xdr:nvCxnSpPr>
        <xdr:cNvPr id="452" name="直線コネクタ 451"/>
        <xdr:cNvCxnSpPr/>
      </xdr:nvCxnSpPr>
      <xdr:spPr>
        <a:xfrm>
          <a:off x="13512800" y="3304268"/>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87993</xdr:rowOff>
    </xdr:from>
    <xdr:to>
      <xdr:col>68</xdr:col>
      <xdr:colOff>203200</xdr:colOff>
      <xdr:row>17</xdr:row>
      <xdr:rowOff>18143</xdr:rowOff>
    </xdr:to>
    <xdr:sp macro="" textlink="">
      <xdr:nvSpPr>
        <xdr:cNvPr id="453" name="フローチャート: 判断 452"/>
        <xdr:cNvSpPr/>
      </xdr:nvSpPr>
      <xdr:spPr>
        <a:xfrm>
          <a:off x="143510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28320</xdr:rowOff>
    </xdr:from>
    <xdr:ext cx="762000" cy="259045"/>
    <xdr:sp macro="" textlink="">
      <xdr:nvSpPr>
        <xdr:cNvPr id="454" name="テキスト ボックス 453"/>
        <xdr:cNvSpPr txBox="1"/>
      </xdr:nvSpPr>
      <xdr:spPr>
        <a:xfrm>
          <a:off x="14020800" y="260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59599</xdr:rowOff>
    </xdr:from>
    <xdr:to>
      <xdr:col>64</xdr:col>
      <xdr:colOff>152400</xdr:colOff>
      <xdr:row>17</xdr:row>
      <xdr:rowOff>161199</xdr:rowOff>
    </xdr:to>
    <xdr:sp macro="" textlink="">
      <xdr:nvSpPr>
        <xdr:cNvPr id="455" name="フローチャート: 判断 454"/>
        <xdr:cNvSpPr/>
      </xdr:nvSpPr>
      <xdr:spPr>
        <a:xfrm>
          <a:off x="13462000" y="297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171376</xdr:rowOff>
    </xdr:from>
    <xdr:ext cx="762000" cy="259045"/>
    <xdr:sp macro="" textlink="">
      <xdr:nvSpPr>
        <xdr:cNvPr id="456" name="テキスト ボックス 455"/>
        <xdr:cNvSpPr txBox="1"/>
      </xdr:nvSpPr>
      <xdr:spPr>
        <a:xfrm>
          <a:off x="13131800" y="274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46899</xdr:rowOff>
    </xdr:from>
    <xdr:to>
      <xdr:col>81</xdr:col>
      <xdr:colOff>95250</xdr:colOff>
      <xdr:row>22</xdr:row>
      <xdr:rowOff>148499</xdr:rowOff>
    </xdr:to>
    <xdr:sp macro="" textlink="">
      <xdr:nvSpPr>
        <xdr:cNvPr id="462" name="楕円 461"/>
        <xdr:cNvSpPr/>
      </xdr:nvSpPr>
      <xdr:spPr>
        <a:xfrm>
          <a:off x="16967200" y="381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114226</xdr:rowOff>
    </xdr:from>
    <xdr:ext cx="762000" cy="259045"/>
    <xdr:sp macro="" textlink="">
      <xdr:nvSpPr>
        <xdr:cNvPr id="463" name="将来負担の状況該当値テキスト"/>
        <xdr:cNvSpPr txBox="1"/>
      </xdr:nvSpPr>
      <xdr:spPr>
        <a:xfrm>
          <a:off x="17106900" y="3714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41728</xdr:rowOff>
    </xdr:from>
    <xdr:to>
      <xdr:col>77</xdr:col>
      <xdr:colOff>95250</xdr:colOff>
      <xdr:row>22</xdr:row>
      <xdr:rowOff>143328</xdr:rowOff>
    </xdr:to>
    <xdr:sp macro="" textlink="">
      <xdr:nvSpPr>
        <xdr:cNvPr id="464" name="楕円 463"/>
        <xdr:cNvSpPr/>
      </xdr:nvSpPr>
      <xdr:spPr>
        <a:xfrm>
          <a:off x="16129000" y="381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128105</xdr:rowOff>
    </xdr:from>
    <xdr:ext cx="736600" cy="259045"/>
    <xdr:sp macro="" textlink="">
      <xdr:nvSpPr>
        <xdr:cNvPr id="465" name="テキスト ボックス 464"/>
        <xdr:cNvSpPr txBox="1"/>
      </xdr:nvSpPr>
      <xdr:spPr>
        <a:xfrm>
          <a:off x="15798800" y="390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15784</xdr:rowOff>
    </xdr:from>
    <xdr:to>
      <xdr:col>73</xdr:col>
      <xdr:colOff>44450</xdr:colOff>
      <xdr:row>20</xdr:row>
      <xdr:rowOff>117384</xdr:rowOff>
    </xdr:to>
    <xdr:sp macro="" textlink="">
      <xdr:nvSpPr>
        <xdr:cNvPr id="466" name="楕円 465"/>
        <xdr:cNvSpPr/>
      </xdr:nvSpPr>
      <xdr:spPr>
        <a:xfrm>
          <a:off x="15240000" y="344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102161</xdr:rowOff>
    </xdr:from>
    <xdr:ext cx="762000" cy="259045"/>
    <xdr:sp macro="" textlink="">
      <xdr:nvSpPr>
        <xdr:cNvPr id="467" name="テキスト ボックス 466"/>
        <xdr:cNvSpPr txBox="1"/>
      </xdr:nvSpPr>
      <xdr:spPr>
        <a:xfrm>
          <a:off x="14909800" y="353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113121</xdr:rowOff>
    </xdr:from>
    <xdr:to>
      <xdr:col>68</xdr:col>
      <xdr:colOff>203200</xdr:colOff>
      <xdr:row>20</xdr:row>
      <xdr:rowOff>43271</xdr:rowOff>
    </xdr:to>
    <xdr:sp macro="" textlink="">
      <xdr:nvSpPr>
        <xdr:cNvPr id="468" name="楕円 467"/>
        <xdr:cNvSpPr/>
      </xdr:nvSpPr>
      <xdr:spPr>
        <a:xfrm>
          <a:off x="14351000" y="337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28048</xdr:rowOff>
    </xdr:from>
    <xdr:ext cx="762000" cy="259045"/>
    <xdr:sp macro="" textlink="">
      <xdr:nvSpPr>
        <xdr:cNvPr id="469" name="テキスト ボックス 468"/>
        <xdr:cNvSpPr txBox="1"/>
      </xdr:nvSpPr>
      <xdr:spPr>
        <a:xfrm>
          <a:off x="14020800" y="345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167368</xdr:rowOff>
    </xdr:from>
    <xdr:to>
      <xdr:col>64</xdr:col>
      <xdr:colOff>152400</xdr:colOff>
      <xdr:row>19</xdr:row>
      <xdr:rowOff>97518</xdr:rowOff>
    </xdr:to>
    <xdr:sp macro="" textlink="">
      <xdr:nvSpPr>
        <xdr:cNvPr id="470" name="楕円 469"/>
        <xdr:cNvSpPr/>
      </xdr:nvSpPr>
      <xdr:spPr>
        <a:xfrm>
          <a:off x="13462000" y="325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82295</xdr:rowOff>
    </xdr:from>
    <xdr:ext cx="762000" cy="259045"/>
    <xdr:sp macro="" textlink="">
      <xdr:nvSpPr>
        <xdr:cNvPr id="471" name="テキスト ボックス 470"/>
        <xdr:cNvSpPr txBox="1"/>
      </xdr:nvSpPr>
      <xdr:spPr>
        <a:xfrm>
          <a:off x="13131800" y="333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茨城県坂東市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55,057
52,758
123.03
23,676,910
22,316,686
890,560
13,143,346
31,962,532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平均値を下回っているが、各種手当の水準が類似団体と比較して高い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、経常収支比率の人件費分が高くなって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おり、改善を図っていく。具体的には、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時間外勤務手当の縮減</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適正な職員数の管理など行財政改革への取組を通じて人件費の削減に努める。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29028</xdr:rowOff>
    </xdr:from>
    <xdr:to>
      <xdr:col>24</xdr:col>
      <xdr:colOff>25400</xdr:colOff>
      <xdr:row>41</xdr:row>
      <xdr:rowOff>53522</xdr:rowOff>
    </xdr:to>
    <xdr:cxnSp macro="">
      <xdr:nvCxnSpPr>
        <xdr:cNvPr id="63" name="直線コネクタ 62"/>
        <xdr:cNvCxnSpPr/>
      </xdr:nvCxnSpPr>
      <xdr:spPr>
        <a:xfrm flipV="1">
          <a:off x="4826000" y="55154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25599</xdr:rowOff>
    </xdr:from>
    <xdr:ext cx="762000" cy="259045"/>
    <xdr:sp macro="" textlink="">
      <xdr:nvSpPr>
        <xdr:cNvPr id="64" name="人件費最小値テキスト"/>
        <xdr:cNvSpPr txBox="1"/>
      </xdr:nvSpPr>
      <xdr:spPr>
        <a:xfrm>
          <a:off x="4914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53522</xdr:rowOff>
    </xdr:from>
    <xdr:to>
      <xdr:col>24</xdr:col>
      <xdr:colOff>114300</xdr:colOff>
      <xdr:row>41</xdr:row>
      <xdr:rowOff>53522</xdr:rowOff>
    </xdr:to>
    <xdr:cxnSp macro="">
      <xdr:nvCxnSpPr>
        <xdr:cNvPr id="65" name="直線コネクタ 64"/>
        <xdr:cNvCxnSpPr/>
      </xdr:nvCxnSpPr>
      <xdr:spPr>
        <a:xfrm>
          <a:off x="4737100" y="70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115405</xdr:rowOff>
    </xdr:from>
    <xdr:ext cx="762000" cy="259045"/>
    <xdr:sp macro="" textlink="">
      <xdr:nvSpPr>
        <xdr:cNvPr id="66" name="人件費最大値テキスト"/>
        <xdr:cNvSpPr txBox="1"/>
      </xdr:nvSpPr>
      <xdr:spPr>
        <a:xfrm>
          <a:off x="4914900" y="525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29028</xdr:rowOff>
    </xdr:from>
    <xdr:to>
      <xdr:col>24</xdr:col>
      <xdr:colOff>114300</xdr:colOff>
      <xdr:row>32</xdr:row>
      <xdr:rowOff>29028</xdr:rowOff>
    </xdr:to>
    <xdr:cxnSp macro="">
      <xdr:nvCxnSpPr>
        <xdr:cNvPr id="67" name="直線コネクタ 66"/>
        <xdr:cNvCxnSpPr/>
      </xdr:nvCxnSpPr>
      <xdr:spPr>
        <a:xfrm>
          <a:off x="4737100" y="551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135164</xdr:rowOff>
    </xdr:from>
    <xdr:to>
      <xdr:col>24</xdr:col>
      <xdr:colOff>25400</xdr:colOff>
      <xdr:row>38</xdr:row>
      <xdr:rowOff>94343</xdr:rowOff>
    </xdr:to>
    <xdr:cxnSp macro="">
      <xdr:nvCxnSpPr>
        <xdr:cNvPr id="68" name="直線コネクタ 67"/>
        <xdr:cNvCxnSpPr/>
      </xdr:nvCxnSpPr>
      <xdr:spPr>
        <a:xfrm flipV="1">
          <a:off x="3987800" y="6478814"/>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76399</xdr:rowOff>
    </xdr:from>
    <xdr:ext cx="762000" cy="259045"/>
    <xdr:sp macro="" textlink="">
      <xdr:nvSpPr>
        <xdr:cNvPr id="69" name="人件費平均値テキスト"/>
        <xdr:cNvSpPr txBox="1"/>
      </xdr:nvSpPr>
      <xdr:spPr>
        <a:xfrm>
          <a:off x="4914900" y="607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59872</xdr:rowOff>
    </xdr:from>
    <xdr:to>
      <xdr:col>24</xdr:col>
      <xdr:colOff>76200</xdr:colOff>
      <xdr:row>36</xdr:row>
      <xdr:rowOff>161472</xdr:rowOff>
    </xdr:to>
    <xdr:sp macro="" textlink="">
      <xdr:nvSpPr>
        <xdr:cNvPr id="70" name="フローチャート: 判断 69"/>
        <xdr:cNvSpPr/>
      </xdr:nvSpPr>
      <xdr:spPr>
        <a:xfrm>
          <a:off x="4775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151493</xdr:rowOff>
    </xdr:from>
    <xdr:to>
      <xdr:col>19</xdr:col>
      <xdr:colOff>187325</xdr:colOff>
      <xdr:row>38</xdr:row>
      <xdr:rowOff>94343</xdr:rowOff>
    </xdr:to>
    <xdr:cxnSp macro="">
      <xdr:nvCxnSpPr>
        <xdr:cNvPr id="71" name="直線コネクタ 70"/>
        <xdr:cNvCxnSpPr/>
      </xdr:nvCxnSpPr>
      <xdr:spPr>
        <a:xfrm>
          <a:off x="3098800" y="64951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10886</xdr:rowOff>
    </xdr:from>
    <xdr:to>
      <xdr:col>20</xdr:col>
      <xdr:colOff>38100</xdr:colOff>
      <xdr:row>36</xdr:row>
      <xdr:rowOff>112486</xdr:rowOff>
    </xdr:to>
    <xdr:sp macro="" textlink="">
      <xdr:nvSpPr>
        <xdr:cNvPr id="72" name="フローチャート: 判断 71"/>
        <xdr:cNvSpPr/>
      </xdr:nvSpPr>
      <xdr:spPr>
        <a:xfrm>
          <a:off x="3937000" y="618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122663</xdr:rowOff>
    </xdr:from>
    <xdr:ext cx="736600" cy="259045"/>
    <xdr:sp macro="" textlink="">
      <xdr:nvSpPr>
        <xdr:cNvPr id="73" name="テキスト ボックス 72"/>
        <xdr:cNvSpPr txBox="1"/>
      </xdr:nvSpPr>
      <xdr:spPr>
        <a:xfrm>
          <a:off x="3606800" y="5951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151493</xdr:rowOff>
    </xdr:from>
    <xdr:to>
      <xdr:col>15</xdr:col>
      <xdr:colOff>98425</xdr:colOff>
      <xdr:row>38</xdr:row>
      <xdr:rowOff>45357</xdr:rowOff>
    </xdr:to>
    <xdr:cxnSp macro="">
      <xdr:nvCxnSpPr>
        <xdr:cNvPr id="74" name="直線コネクタ 73"/>
        <xdr:cNvCxnSpPr/>
      </xdr:nvCxnSpPr>
      <xdr:spPr>
        <a:xfrm flipV="1">
          <a:off x="2209800" y="64951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10886</xdr:rowOff>
    </xdr:from>
    <xdr:to>
      <xdr:col>15</xdr:col>
      <xdr:colOff>149225</xdr:colOff>
      <xdr:row>36</xdr:row>
      <xdr:rowOff>112486</xdr:rowOff>
    </xdr:to>
    <xdr:sp macro="" textlink="">
      <xdr:nvSpPr>
        <xdr:cNvPr id="75" name="フローチャート: 判断 74"/>
        <xdr:cNvSpPr/>
      </xdr:nvSpPr>
      <xdr:spPr>
        <a:xfrm>
          <a:off x="3048000" y="618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122663</xdr:rowOff>
    </xdr:from>
    <xdr:ext cx="762000" cy="259045"/>
    <xdr:sp macro="" textlink="">
      <xdr:nvSpPr>
        <xdr:cNvPr id="76" name="テキスト ボックス 75"/>
        <xdr:cNvSpPr txBox="1"/>
      </xdr:nvSpPr>
      <xdr:spPr>
        <a:xfrm>
          <a:off x="2717800" y="59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45357</xdr:rowOff>
    </xdr:from>
    <xdr:to>
      <xdr:col>11</xdr:col>
      <xdr:colOff>9525</xdr:colOff>
      <xdr:row>39</xdr:row>
      <xdr:rowOff>53522</xdr:rowOff>
    </xdr:to>
    <xdr:cxnSp macro="">
      <xdr:nvCxnSpPr>
        <xdr:cNvPr id="77" name="直線コネクタ 76"/>
        <xdr:cNvCxnSpPr/>
      </xdr:nvCxnSpPr>
      <xdr:spPr>
        <a:xfrm flipV="1">
          <a:off x="1320800" y="65604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43543</xdr:rowOff>
    </xdr:from>
    <xdr:to>
      <xdr:col>11</xdr:col>
      <xdr:colOff>60325</xdr:colOff>
      <xdr:row>36</xdr:row>
      <xdr:rowOff>145143</xdr:rowOff>
    </xdr:to>
    <xdr:sp macro="" textlink="">
      <xdr:nvSpPr>
        <xdr:cNvPr id="78" name="フローチャート: 判断 77"/>
        <xdr:cNvSpPr/>
      </xdr:nvSpPr>
      <xdr:spPr>
        <a:xfrm>
          <a:off x="2159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155320</xdr:rowOff>
    </xdr:from>
    <xdr:ext cx="762000" cy="259045"/>
    <xdr:sp macro="" textlink="">
      <xdr:nvSpPr>
        <xdr:cNvPr id="79" name="テキスト ボックス 78"/>
        <xdr:cNvSpPr txBox="1"/>
      </xdr:nvSpPr>
      <xdr:spPr>
        <a:xfrm>
          <a:off x="1828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80" name="フローチャート: 判断 79"/>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81" name="テキスト ボックス 80"/>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84364</xdr:rowOff>
    </xdr:from>
    <xdr:to>
      <xdr:col>24</xdr:col>
      <xdr:colOff>76200</xdr:colOff>
      <xdr:row>38</xdr:row>
      <xdr:rowOff>14514</xdr:rowOff>
    </xdr:to>
    <xdr:sp macro="" textlink="">
      <xdr:nvSpPr>
        <xdr:cNvPr id="87" name="楕円 86"/>
        <xdr:cNvSpPr/>
      </xdr:nvSpPr>
      <xdr:spPr>
        <a:xfrm>
          <a:off x="47752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56441</xdr:rowOff>
    </xdr:from>
    <xdr:ext cx="762000" cy="259045"/>
    <xdr:sp macro="" textlink="">
      <xdr:nvSpPr>
        <xdr:cNvPr id="88" name="人件費該当値テキスト"/>
        <xdr:cNvSpPr txBox="1"/>
      </xdr:nvSpPr>
      <xdr:spPr>
        <a:xfrm>
          <a:off x="49149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43543</xdr:rowOff>
    </xdr:from>
    <xdr:to>
      <xdr:col>20</xdr:col>
      <xdr:colOff>38100</xdr:colOff>
      <xdr:row>38</xdr:row>
      <xdr:rowOff>145143</xdr:rowOff>
    </xdr:to>
    <xdr:sp macro="" textlink="">
      <xdr:nvSpPr>
        <xdr:cNvPr id="89" name="楕円 88"/>
        <xdr:cNvSpPr/>
      </xdr:nvSpPr>
      <xdr:spPr>
        <a:xfrm>
          <a:off x="3937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129920</xdr:rowOff>
    </xdr:from>
    <xdr:ext cx="736600" cy="259045"/>
    <xdr:sp macro="" textlink="">
      <xdr:nvSpPr>
        <xdr:cNvPr id="90" name="テキスト ボックス 89"/>
        <xdr:cNvSpPr txBox="1"/>
      </xdr:nvSpPr>
      <xdr:spPr>
        <a:xfrm>
          <a:off x="3606800" y="66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100693</xdr:rowOff>
    </xdr:from>
    <xdr:to>
      <xdr:col>15</xdr:col>
      <xdr:colOff>149225</xdr:colOff>
      <xdr:row>38</xdr:row>
      <xdr:rowOff>30843</xdr:rowOff>
    </xdr:to>
    <xdr:sp macro="" textlink="">
      <xdr:nvSpPr>
        <xdr:cNvPr id="91" name="楕円 90"/>
        <xdr:cNvSpPr/>
      </xdr:nvSpPr>
      <xdr:spPr>
        <a:xfrm>
          <a:off x="3048000" y="64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15620</xdr:rowOff>
    </xdr:from>
    <xdr:ext cx="762000" cy="259045"/>
    <xdr:sp macro="" textlink="">
      <xdr:nvSpPr>
        <xdr:cNvPr id="92" name="テキスト ボックス 91"/>
        <xdr:cNvSpPr txBox="1"/>
      </xdr:nvSpPr>
      <xdr:spPr>
        <a:xfrm>
          <a:off x="2717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166007</xdr:rowOff>
    </xdr:from>
    <xdr:to>
      <xdr:col>11</xdr:col>
      <xdr:colOff>60325</xdr:colOff>
      <xdr:row>38</xdr:row>
      <xdr:rowOff>96157</xdr:rowOff>
    </xdr:to>
    <xdr:sp macro="" textlink="">
      <xdr:nvSpPr>
        <xdr:cNvPr id="93" name="楕円 92"/>
        <xdr:cNvSpPr/>
      </xdr:nvSpPr>
      <xdr:spPr>
        <a:xfrm>
          <a:off x="2159000" y="650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80934</xdr:rowOff>
    </xdr:from>
    <xdr:ext cx="762000" cy="259045"/>
    <xdr:sp macro="" textlink="">
      <xdr:nvSpPr>
        <xdr:cNvPr id="94" name="テキスト ボックス 93"/>
        <xdr:cNvSpPr txBox="1"/>
      </xdr:nvSpPr>
      <xdr:spPr>
        <a:xfrm>
          <a:off x="1828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2722</xdr:rowOff>
    </xdr:from>
    <xdr:to>
      <xdr:col>6</xdr:col>
      <xdr:colOff>171450</xdr:colOff>
      <xdr:row>39</xdr:row>
      <xdr:rowOff>104322</xdr:rowOff>
    </xdr:to>
    <xdr:sp macro="" textlink="">
      <xdr:nvSpPr>
        <xdr:cNvPr id="95" name="楕円 94"/>
        <xdr:cNvSpPr/>
      </xdr:nvSpPr>
      <xdr:spPr>
        <a:xfrm>
          <a:off x="1270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89099</xdr:rowOff>
    </xdr:from>
    <xdr:ext cx="762000" cy="259045"/>
    <xdr:sp macro="" textlink="">
      <xdr:nvSpPr>
        <xdr:cNvPr id="96" name="テキスト ボックス 95"/>
        <xdr:cNvSpPr txBox="1"/>
      </xdr:nvSpPr>
      <xdr:spPr>
        <a:xfrm>
          <a:off x="939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物件費に係る経常収支比率は、類似団体平均を下回っており、対前年度比は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ポイント上昇となっている。主な要因としては、パソコン教室等電算機器使用料などの増加のためである。今後も経常経費に対するマイナスシーリングの実施など、コスト削減に努める必要がある。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127000</xdr:rowOff>
    </xdr:to>
    <xdr:cxnSp macro="">
      <xdr:nvCxnSpPr>
        <xdr:cNvPr id="124" name="直線コネクタ 123"/>
        <xdr:cNvCxnSpPr/>
      </xdr:nvCxnSpPr>
      <xdr:spPr>
        <a:xfrm flipV="1">
          <a:off x="16510000" y="24130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99077</xdr:rowOff>
    </xdr:from>
    <xdr:ext cx="762000" cy="259045"/>
    <xdr:sp macro="" textlink="">
      <xdr:nvSpPr>
        <xdr:cNvPr id="125" name="物件費最小値テキスト"/>
        <xdr:cNvSpPr txBox="1"/>
      </xdr:nvSpPr>
      <xdr:spPr>
        <a:xfrm>
          <a:off x="16598900" y="369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127000</xdr:rowOff>
    </xdr:from>
    <xdr:to>
      <xdr:col>82</xdr:col>
      <xdr:colOff>196850</xdr:colOff>
      <xdr:row>21</xdr:row>
      <xdr:rowOff>127000</xdr:rowOff>
    </xdr:to>
    <xdr:cxnSp macro="">
      <xdr:nvCxnSpPr>
        <xdr:cNvPr id="126" name="直線コネクタ 125"/>
        <xdr:cNvCxnSpPr/>
      </xdr:nvCxnSpPr>
      <xdr:spPr>
        <a:xfrm>
          <a:off x="16421100" y="372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15</xdr:row>
      <xdr:rowOff>127000</xdr:rowOff>
    </xdr:to>
    <xdr:cxnSp macro="">
      <xdr:nvCxnSpPr>
        <xdr:cNvPr id="129" name="直線コネクタ 128"/>
        <xdr:cNvCxnSpPr/>
      </xdr:nvCxnSpPr>
      <xdr:spPr>
        <a:xfrm>
          <a:off x="15671800" y="26035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124477</xdr:rowOff>
    </xdr:from>
    <xdr:ext cx="762000" cy="259045"/>
    <xdr:sp macro="" textlink="">
      <xdr:nvSpPr>
        <xdr:cNvPr id="130" name="物件費平均値テキスト"/>
        <xdr:cNvSpPr txBox="1"/>
      </xdr:nvSpPr>
      <xdr:spPr>
        <a:xfrm>
          <a:off x="16598900" y="3039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152400</xdr:rowOff>
    </xdr:from>
    <xdr:to>
      <xdr:col>82</xdr:col>
      <xdr:colOff>158750</xdr:colOff>
      <xdr:row>18</xdr:row>
      <xdr:rowOff>82550</xdr:rowOff>
    </xdr:to>
    <xdr:sp macro="" textlink="">
      <xdr:nvSpPr>
        <xdr:cNvPr id="131" name="フローチャート: 判断 130"/>
        <xdr:cNvSpPr/>
      </xdr:nvSpPr>
      <xdr:spPr>
        <a:xfrm>
          <a:off x="16459200" y="306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31750</xdr:rowOff>
    </xdr:from>
    <xdr:to>
      <xdr:col>78</xdr:col>
      <xdr:colOff>69850</xdr:colOff>
      <xdr:row>15</xdr:row>
      <xdr:rowOff>31750</xdr:rowOff>
    </xdr:to>
    <xdr:cxnSp macro="">
      <xdr:nvCxnSpPr>
        <xdr:cNvPr id="132" name="直線コネクタ 131"/>
        <xdr:cNvCxnSpPr/>
      </xdr:nvCxnSpPr>
      <xdr:spPr>
        <a:xfrm>
          <a:off x="14782800" y="24320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3" name="フローチャート: 判断 132"/>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4" name="テキスト ボックス 133"/>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31750</xdr:rowOff>
    </xdr:from>
    <xdr:to>
      <xdr:col>73</xdr:col>
      <xdr:colOff>180975</xdr:colOff>
      <xdr:row>14</xdr:row>
      <xdr:rowOff>69850</xdr:rowOff>
    </xdr:to>
    <xdr:cxnSp macro="">
      <xdr:nvCxnSpPr>
        <xdr:cNvPr id="135" name="直線コネクタ 134"/>
        <xdr:cNvCxnSpPr/>
      </xdr:nvCxnSpPr>
      <xdr:spPr>
        <a:xfrm flipV="1">
          <a:off x="13893800" y="2432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57150</xdr:rowOff>
    </xdr:from>
    <xdr:to>
      <xdr:col>74</xdr:col>
      <xdr:colOff>31750</xdr:colOff>
      <xdr:row>16</xdr:row>
      <xdr:rowOff>158750</xdr:rowOff>
    </xdr:to>
    <xdr:sp macro="" textlink="">
      <xdr:nvSpPr>
        <xdr:cNvPr id="136" name="フローチャート: 判断 135"/>
        <xdr:cNvSpPr/>
      </xdr:nvSpPr>
      <xdr:spPr>
        <a:xfrm>
          <a:off x="14732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143527</xdr:rowOff>
    </xdr:from>
    <xdr:ext cx="762000" cy="259045"/>
    <xdr:sp macro="" textlink="">
      <xdr:nvSpPr>
        <xdr:cNvPr id="137" name="テキスト ボックス 136"/>
        <xdr:cNvSpPr txBox="1"/>
      </xdr:nvSpPr>
      <xdr:spPr>
        <a:xfrm>
          <a:off x="14401800" y="288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69850</xdr:rowOff>
    </xdr:from>
    <xdr:to>
      <xdr:col>69</xdr:col>
      <xdr:colOff>92075</xdr:colOff>
      <xdr:row>14</xdr:row>
      <xdr:rowOff>69850</xdr:rowOff>
    </xdr:to>
    <xdr:cxnSp macro="">
      <xdr:nvCxnSpPr>
        <xdr:cNvPr id="138" name="直線コネクタ 137"/>
        <xdr:cNvCxnSpPr/>
      </xdr:nvCxnSpPr>
      <xdr:spPr>
        <a:xfrm>
          <a:off x="13004800" y="2470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57150</xdr:rowOff>
    </xdr:from>
    <xdr:to>
      <xdr:col>69</xdr:col>
      <xdr:colOff>142875</xdr:colOff>
      <xdr:row>16</xdr:row>
      <xdr:rowOff>158750</xdr:rowOff>
    </xdr:to>
    <xdr:sp macro="" textlink="">
      <xdr:nvSpPr>
        <xdr:cNvPr id="139" name="フローチャート: 判断 138"/>
        <xdr:cNvSpPr/>
      </xdr:nvSpPr>
      <xdr:spPr>
        <a:xfrm>
          <a:off x="13843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143527</xdr:rowOff>
    </xdr:from>
    <xdr:ext cx="762000" cy="259045"/>
    <xdr:sp macro="" textlink="">
      <xdr:nvSpPr>
        <xdr:cNvPr id="140" name="テキスト ボックス 139"/>
        <xdr:cNvSpPr txBox="1"/>
      </xdr:nvSpPr>
      <xdr:spPr>
        <a:xfrm>
          <a:off x="13512800" y="288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41" name="フローチャート: 判断 140"/>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10177</xdr:rowOff>
    </xdr:from>
    <xdr:ext cx="762000" cy="259045"/>
    <xdr:sp macro="" textlink="">
      <xdr:nvSpPr>
        <xdr:cNvPr id="142" name="テキスト ボックス 141"/>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76200</xdr:rowOff>
    </xdr:from>
    <xdr:to>
      <xdr:col>82</xdr:col>
      <xdr:colOff>158750</xdr:colOff>
      <xdr:row>16</xdr:row>
      <xdr:rowOff>6350</xdr:rowOff>
    </xdr:to>
    <xdr:sp macro="" textlink="">
      <xdr:nvSpPr>
        <xdr:cNvPr id="148" name="楕円 147"/>
        <xdr:cNvSpPr/>
      </xdr:nvSpPr>
      <xdr:spPr>
        <a:xfrm>
          <a:off x="164592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92727</xdr:rowOff>
    </xdr:from>
    <xdr:ext cx="762000" cy="259045"/>
    <xdr:sp macro="" textlink="">
      <xdr:nvSpPr>
        <xdr:cNvPr id="149" name="物件費該当値テキスト"/>
        <xdr:cNvSpPr txBox="1"/>
      </xdr:nvSpPr>
      <xdr:spPr>
        <a:xfrm>
          <a:off x="165989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50" name="楕円 149"/>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51" name="テキスト ボックス 150"/>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152400</xdr:rowOff>
    </xdr:from>
    <xdr:to>
      <xdr:col>74</xdr:col>
      <xdr:colOff>31750</xdr:colOff>
      <xdr:row>14</xdr:row>
      <xdr:rowOff>82550</xdr:rowOff>
    </xdr:to>
    <xdr:sp macro="" textlink="">
      <xdr:nvSpPr>
        <xdr:cNvPr id="152" name="楕円 151"/>
        <xdr:cNvSpPr/>
      </xdr:nvSpPr>
      <xdr:spPr>
        <a:xfrm>
          <a:off x="14732000" y="238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92727</xdr:rowOff>
    </xdr:from>
    <xdr:ext cx="762000" cy="259045"/>
    <xdr:sp macro="" textlink="">
      <xdr:nvSpPr>
        <xdr:cNvPr id="153" name="テキスト ボックス 152"/>
        <xdr:cNvSpPr txBox="1"/>
      </xdr:nvSpPr>
      <xdr:spPr>
        <a:xfrm>
          <a:off x="14401800" y="21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19050</xdr:rowOff>
    </xdr:from>
    <xdr:to>
      <xdr:col>69</xdr:col>
      <xdr:colOff>142875</xdr:colOff>
      <xdr:row>14</xdr:row>
      <xdr:rowOff>120650</xdr:rowOff>
    </xdr:to>
    <xdr:sp macro="" textlink="">
      <xdr:nvSpPr>
        <xdr:cNvPr id="154" name="楕円 153"/>
        <xdr:cNvSpPr/>
      </xdr:nvSpPr>
      <xdr:spPr>
        <a:xfrm>
          <a:off x="138430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130827</xdr:rowOff>
    </xdr:from>
    <xdr:ext cx="762000" cy="259045"/>
    <xdr:sp macro="" textlink="">
      <xdr:nvSpPr>
        <xdr:cNvPr id="155" name="テキスト ボックス 154"/>
        <xdr:cNvSpPr txBox="1"/>
      </xdr:nvSpPr>
      <xdr:spPr>
        <a:xfrm>
          <a:off x="13512800" y="21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19050</xdr:rowOff>
    </xdr:from>
    <xdr:to>
      <xdr:col>65</xdr:col>
      <xdr:colOff>53975</xdr:colOff>
      <xdr:row>14</xdr:row>
      <xdr:rowOff>120650</xdr:rowOff>
    </xdr:to>
    <xdr:sp macro="" textlink="">
      <xdr:nvSpPr>
        <xdr:cNvPr id="156" name="楕円 155"/>
        <xdr:cNvSpPr/>
      </xdr:nvSpPr>
      <xdr:spPr>
        <a:xfrm>
          <a:off x="129540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130827</xdr:rowOff>
    </xdr:from>
    <xdr:ext cx="762000" cy="259045"/>
    <xdr:sp macro="" textlink="">
      <xdr:nvSpPr>
        <xdr:cNvPr id="157" name="テキスト ボックス 156"/>
        <xdr:cNvSpPr txBox="1"/>
      </xdr:nvSpPr>
      <xdr:spPr>
        <a:xfrm>
          <a:off x="12623800" y="21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扶助費に係る経常収支比率が類似団体平均を上回っている。これは、生活保護率が高いことにより生活保護費が類似団体と比較して多いことが主な要因である。資格審査等の適正化、就労や自立支援の指導などにより扶助費の増加を抑える施策を推進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61</xdr:row>
      <xdr:rowOff>102507</xdr:rowOff>
    </xdr:to>
    <xdr:cxnSp macro="">
      <xdr:nvCxnSpPr>
        <xdr:cNvPr id="187" name="直線コネクタ 186"/>
        <xdr:cNvCxnSpPr/>
      </xdr:nvCxnSpPr>
      <xdr:spPr>
        <a:xfrm flipV="1">
          <a:off x="4826000" y="89607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90" name="扶助費最大値テキスト"/>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91" name="直線コネクタ 190"/>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29028</xdr:rowOff>
    </xdr:from>
    <xdr:to>
      <xdr:col>24</xdr:col>
      <xdr:colOff>25400</xdr:colOff>
      <xdr:row>59</xdr:row>
      <xdr:rowOff>20865</xdr:rowOff>
    </xdr:to>
    <xdr:cxnSp macro="">
      <xdr:nvCxnSpPr>
        <xdr:cNvPr id="192" name="直線コネクタ 191"/>
        <xdr:cNvCxnSpPr/>
      </xdr:nvCxnSpPr>
      <xdr:spPr>
        <a:xfrm>
          <a:off x="3987800" y="9973128"/>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3"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4" name="フローチャート: 判断 193"/>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167822</xdr:rowOff>
    </xdr:from>
    <xdr:to>
      <xdr:col>19</xdr:col>
      <xdr:colOff>187325</xdr:colOff>
      <xdr:row>58</xdr:row>
      <xdr:rowOff>29028</xdr:rowOff>
    </xdr:to>
    <xdr:cxnSp macro="">
      <xdr:nvCxnSpPr>
        <xdr:cNvPr id="195" name="直線コネクタ 194"/>
        <xdr:cNvCxnSpPr/>
      </xdr:nvCxnSpPr>
      <xdr:spPr>
        <a:xfrm>
          <a:off x="3098800" y="9940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7" name="テキスト ボックス 196"/>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4535</xdr:rowOff>
    </xdr:from>
    <xdr:to>
      <xdr:col>15</xdr:col>
      <xdr:colOff>98425</xdr:colOff>
      <xdr:row>57</xdr:row>
      <xdr:rowOff>167822</xdr:rowOff>
    </xdr:to>
    <xdr:cxnSp macro="">
      <xdr:nvCxnSpPr>
        <xdr:cNvPr id="198" name="直線コネクタ 197"/>
        <xdr:cNvCxnSpPr/>
      </xdr:nvCxnSpPr>
      <xdr:spPr>
        <a:xfrm>
          <a:off x="2209800" y="97771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9" name="フローチャート: 判断 198"/>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00" name="テキスト ボックス 199"/>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78015</xdr:rowOff>
    </xdr:from>
    <xdr:to>
      <xdr:col>11</xdr:col>
      <xdr:colOff>9525</xdr:colOff>
      <xdr:row>57</xdr:row>
      <xdr:rowOff>4535</xdr:rowOff>
    </xdr:to>
    <xdr:cxnSp macro="">
      <xdr:nvCxnSpPr>
        <xdr:cNvPr id="201" name="直線コネクタ 200"/>
        <xdr:cNvCxnSpPr/>
      </xdr:nvCxnSpPr>
      <xdr:spPr>
        <a:xfrm>
          <a:off x="1320800" y="96792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108857</xdr:rowOff>
    </xdr:from>
    <xdr:to>
      <xdr:col>11</xdr:col>
      <xdr:colOff>60325</xdr:colOff>
      <xdr:row>55</xdr:row>
      <xdr:rowOff>39007</xdr:rowOff>
    </xdr:to>
    <xdr:sp macro="" textlink="">
      <xdr:nvSpPr>
        <xdr:cNvPr id="202" name="フローチャート: 判断 201"/>
        <xdr:cNvSpPr/>
      </xdr:nvSpPr>
      <xdr:spPr>
        <a:xfrm>
          <a:off x="2159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03" name="テキスト ボックス 202"/>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4" name="フローチャート: 判断 203"/>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05" name="テキスト ボックス 204"/>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141515</xdr:rowOff>
    </xdr:from>
    <xdr:to>
      <xdr:col>24</xdr:col>
      <xdr:colOff>76200</xdr:colOff>
      <xdr:row>59</xdr:row>
      <xdr:rowOff>71665</xdr:rowOff>
    </xdr:to>
    <xdr:sp macro="" textlink="">
      <xdr:nvSpPr>
        <xdr:cNvPr id="211" name="楕円 210"/>
        <xdr:cNvSpPr/>
      </xdr:nvSpPr>
      <xdr:spPr>
        <a:xfrm>
          <a:off x="4775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113592</xdr:rowOff>
    </xdr:from>
    <xdr:ext cx="762000" cy="259045"/>
    <xdr:sp macro="" textlink="">
      <xdr:nvSpPr>
        <xdr:cNvPr id="212" name="扶助費該当値テキスト"/>
        <xdr:cNvSpPr txBox="1"/>
      </xdr:nvSpPr>
      <xdr:spPr>
        <a:xfrm>
          <a:off x="49149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149678</xdr:rowOff>
    </xdr:from>
    <xdr:to>
      <xdr:col>20</xdr:col>
      <xdr:colOff>38100</xdr:colOff>
      <xdr:row>58</xdr:row>
      <xdr:rowOff>79828</xdr:rowOff>
    </xdr:to>
    <xdr:sp macro="" textlink="">
      <xdr:nvSpPr>
        <xdr:cNvPr id="213" name="楕円 212"/>
        <xdr:cNvSpPr/>
      </xdr:nvSpPr>
      <xdr:spPr>
        <a:xfrm>
          <a:off x="3937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214" name="テキスト ボックス 213"/>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117022</xdr:rowOff>
    </xdr:from>
    <xdr:to>
      <xdr:col>15</xdr:col>
      <xdr:colOff>149225</xdr:colOff>
      <xdr:row>58</xdr:row>
      <xdr:rowOff>47172</xdr:rowOff>
    </xdr:to>
    <xdr:sp macro="" textlink="">
      <xdr:nvSpPr>
        <xdr:cNvPr id="215" name="楕円 214"/>
        <xdr:cNvSpPr/>
      </xdr:nvSpPr>
      <xdr:spPr>
        <a:xfrm>
          <a:off x="3048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31949</xdr:rowOff>
    </xdr:from>
    <xdr:ext cx="762000" cy="259045"/>
    <xdr:sp macro="" textlink="">
      <xdr:nvSpPr>
        <xdr:cNvPr id="216" name="テキスト ボックス 215"/>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125185</xdr:rowOff>
    </xdr:from>
    <xdr:to>
      <xdr:col>11</xdr:col>
      <xdr:colOff>60325</xdr:colOff>
      <xdr:row>57</xdr:row>
      <xdr:rowOff>55335</xdr:rowOff>
    </xdr:to>
    <xdr:sp macro="" textlink="">
      <xdr:nvSpPr>
        <xdr:cNvPr id="217" name="楕円 216"/>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40112</xdr:rowOff>
    </xdr:from>
    <xdr:ext cx="762000" cy="259045"/>
    <xdr:sp macro="" textlink="">
      <xdr:nvSpPr>
        <xdr:cNvPr id="218" name="テキスト ボックス 217"/>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19" name="楕円 218"/>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20" name="テキスト ボックス 219"/>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県・全国平均いずれも上回っている。これは、下水道施設の維持管理経費、公債費による下水道事業会計への繰出金、また高齢化に伴う介護保険事業会計への繰出金が多額となっていることや、県後期高齢者医療広域連合医療給付費負担金が増加していることによる。今後においても各事業会計の経営改善に向け積極的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161290</xdr:rowOff>
    </xdr:to>
    <xdr:cxnSp macro="">
      <xdr:nvCxnSpPr>
        <xdr:cNvPr id="246" name="直線コネクタ 245"/>
        <xdr:cNvCxnSpPr/>
      </xdr:nvCxnSpPr>
      <xdr:spPr>
        <a:xfrm flipV="1">
          <a:off x="16510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9"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0" name="直線コネクタ 249"/>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24130</xdr:rowOff>
    </xdr:from>
    <xdr:to>
      <xdr:col>82</xdr:col>
      <xdr:colOff>107950</xdr:colOff>
      <xdr:row>61</xdr:row>
      <xdr:rowOff>46990</xdr:rowOff>
    </xdr:to>
    <xdr:cxnSp macro="">
      <xdr:nvCxnSpPr>
        <xdr:cNvPr id="251" name="直線コネクタ 250"/>
        <xdr:cNvCxnSpPr/>
      </xdr:nvCxnSpPr>
      <xdr:spPr>
        <a:xfrm flipV="1">
          <a:off x="15671800" y="104825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12717</xdr:rowOff>
    </xdr:from>
    <xdr:ext cx="762000" cy="259045"/>
    <xdr:sp macro="" textlink="">
      <xdr:nvSpPr>
        <xdr:cNvPr id="252" name="その他平均値テキスト"/>
        <xdr:cNvSpPr txBox="1"/>
      </xdr:nvSpPr>
      <xdr:spPr>
        <a:xfrm>
          <a:off x="16598900" y="995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167640</xdr:rowOff>
    </xdr:from>
    <xdr:to>
      <xdr:col>82</xdr:col>
      <xdr:colOff>158750</xdr:colOff>
      <xdr:row>59</xdr:row>
      <xdr:rowOff>97790</xdr:rowOff>
    </xdr:to>
    <xdr:sp macro="" textlink="">
      <xdr:nvSpPr>
        <xdr:cNvPr id="253" name="フローチャート: 判断 252"/>
        <xdr:cNvSpPr/>
      </xdr:nvSpPr>
      <xdr:spPr>
        <a:xfrm>
          <a:off x="164592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81280</xdr:rowOff>
    </xdr:from>
    <xdr:to>
      <xdr:col>78</xdr:col>
      <xdr:colOff>69850</xdr:colOff>
      <xdr:row>61</xdr:row>
      <xdr:rowOff>46990</xdr:rowOff>
    </xdr:to>
    <xdr:cxnSp macro="">
      <xdr:nvCxnSpPr>
        <xdr:cNvPr id="254" name="直線コネクタ 253"/>
        <xdr:cNvCxnSpPr/>
      </xdr:nvCxnSpPr>
      <xdr:spPr>
        <a:xfrm>
          <a:off x="14782800" y="103682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53340</xdr:rowOff>
    </xdr:from>
    <xdr:to>
      <xdr:col>78</xdr:col>
      <xdr:colOff>120650</xdr:colOff>
      <xdr:row>58</xdr:row>
      <xdr:rowOff>154940</xdr:rowOff>
    </xdr:to>
    <xdr:sp macro="" textlink="">
      <xdr:nvSpPr>
        <xdr:cNvPr id="255" name="フローチャート: 判断 254"/>
        <xdr:cNvSpPr/>
      </xdr:nvSpPr>
      <xdr:spPr>
        <a:xfrm>
          <a:off x="15621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165117</xdr:rowOff>
    </xdr:from>
    <xdr:ext cx="736600" cy="259045"/>
    <xdr:sp macro="" textlink="">
      <xdr:nvSpPr>
        <xdr:cNvPr id="256" name="テキスト ボックス 255"/>
        <xdr:cNvSpPr txBox="1"/>
      </xdr:nvSpPr>
      <xdr:spPr>
        <a:xfrm>
          <a:off x="15290800" y="976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35560</xdr:rowOff>
    </xdr:from>
    <xdr:to>
      <xdr:col>73</xdr:col>
      <xdr:colOff>180975</xdr:colOff>
      <xdr:row>60</xdr:row>
      <xdr:rowOff>81280</xdr:rowOff>
    </xdr:to>
    <xdr:cxnSp macro="">
      <xdr:nvCxnSpPr>
        <xdr:cNvPr id="257" name="直線コネクタ 256"/>
        <xdr:cNvCxnSpPr/>
      </xdr:nvCxnSpPr>
      <xdr:spPr>
        <a:xfrm>
          <a:off x="13893800" y="10322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8" name="フローチャート: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59" name="テキスト ボックス 258"/>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35560</xdr:rowOff>
    </xdr:from>
    <xdr:to>
      <xdr:col>69</xdr:col>
      <xdr:colOff>92075</xdr:colOff>
      <xdr:row>60</xdr:row>
      <xdr:rowOff>104140</xdr:rowOff>
    </xdr:to>
    <xdr:cxnSp macro="">
      <xdr:nvCxnSpPr>
        <xdr:cNvPr id="260" name="直線コネクタ 259"/>
        <xdr:cNvCxnSpPr/>
      </xdr:nvCxnSpPr>
      <xdr:spPr>
        <a:xfrm flipV="1">
          <a:off x="13004800" y="10322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61" name="フローチャート: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62" name="テキスト ボックス 261"/>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3" name="フローチャート: 判断 262"/>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4" name="テキスト ボックス 263"/>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144780</xdr:rowOff>
    </xdr:from>
    <xdr:to>
      <xdr:col>82</xdr:col>
      <xdr:colOff>158750</xdr:colOff>
      <xdr:row>61</xdr:row>
      <xdr:rowOff>74930</xdr:rowOff>
    </xdr:to>
    <xdr:sp macro="" textlink="">
      <xdr:nvSpPr>
        <xdr:cNvPr id="270" name="楕円 269"/>
        <xdr:cNvSpPr/>
      </xdr:nvSpPr>
      <xdr:spPr>
        <a:xfrm>
          <a:off x="164592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116857</xdr:rowOff>
    </xdr:from>
    <xdr:ext cx="762000" cy="259045"/>
    <xdr:sp macro="" textlink="">
      <xdr:nvSpPr>
        <xdr:cNvPr id="271" name="その他該当値テキスト"/>
        <xdr:cNvSpPr txBox="1"/>
      </xdr:nvSpPr>
      <xdr:spPr>
        <a:xfrm>
          <a:off x="165989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167640</xdr:rowOff>
    </xdr:from>
    <xdr:to>
      <xdr:col>78</xdr:col>
      <xdr:colOff>120650</xdr:colOff>
      <xdr:row>61</xdr:row>
      <xdr:rowOff>97790</xdr:rowOff>
    </xdr:to>
    <xdr:sp macro="" textlink="">
      <xdr:nvSpPr>
        <xdr:cNvPr id="272" name="楕円 271"/>
        <xdr:cNvSpPr/>
      </xdr:nvSpPr>
      <xdr:spPr>
        <a:xfrm>
          <a:off x="15621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82567</xdr:rowOff>
    </xdr:from>
    <xdr:ext cx="736600" cy="259045"/>
    <xdr:sp macro="" textlink="">
      <xdr:nvSpPr>
        <xdr:cNvPr id="273" name="テキスト ボックス 272"/>
        <xdr:cNvSpPr txBox="1"/>
      </xdr:nvSpPr>
      <xdr:spPr>
        <a:xfrm>
          <a:off x="15290800" y="1054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30480</xdr:rowOff>
    </xdr:from>
    <xdr:to>
      <xdr:col>74</xdr:col>
      <xdr:colOff>31750</xdr:colOff>
      <xdr:row>60</xdr:row>
      <xdr:rowOff>132080</xdr:rowOff>
    </xdr:to>
    <xdr:sp macro="" textlink="">
      <xdr:nvSpPr>
        <xdr:cNvPr id="274" name="楕円 273"/>
        <xdr:cNvSpPr/>
      </xdr:nvSpPr>
      <xdr:spPr>
        <a:xfrm>
          <a:off x="14732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116857</xdr:rowOff>
    </xdr:from>
    <xdr:ext cx="762000" cy="259045"/>
    <xdr:sp macro="" textlink="">
      <xdr:nvSpPr>
        <xdr:cNvPr id="275" name="テキスト ボックス 274"/>
        <xdr:cNvSpPr txBox="1"/>
      </xdr:nvSpPr>
      <xdr:spPr>
        <a:xfrm>
          <a:off x="14401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156210</xdr:rowOff>
    </xdr:from>
    <xdr:to>
      <xdr:col>69</xdr:col>
      <xdr:colOff>142875</xdr:colOff>
      <xdr:row>60</xdr:row>
      <xdr:rowOff>86360</xdr:rowOff>
    </xdr:to>
    <xdr:sp macro="" textlink="">
      <xdr:nvSpPr>
        <xdr:cNvPr id="276" name="楕円 275"/>
        <xdr:cNvSpPr/>
      </xdr:nvSpPr>
      <xdr:spPr>
        <a:xfrm>
          <a:off x="13843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71137</xdr:rowOff>
    </xdr:from>
    <xdr:ext cx="762000" cy="259045"/>
    <xdr:sp macro="" textlink="">
      <xdr:nvSpPr>
        <xdr:cNvPr id="277" name="テキスト ボックス 276"/>
        <xdr:cNvSpPr txBox="1"/>
      </xdr:nvSpPr>
      <xdr:spPr>
        <a:xfrm>
          <a:off x="13512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53340</xdr:rowOff>
    </xdr:from>
    <xdr:to>
      <xdr:col>65</xdr:col>
      <xdr:colOff>53975</xdr:colOff>
      <xdr:row>60</xdr:row>
      <xdr:rowOff>154940</xdr:rowOff>
    </xdr:to>
    <xdr:sp macro="" textlink="">
      <xdr:nvSpPr>
        <xdr:cNvPr id="278" name="楕円 277"/>
        <xdr:cNvSpPr/>
      </xdr:nvSpPr>
      <xdr:spPr>
        <a:xfrm>
          <a:off x="12954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139717</xdr:rowOff>
    </xdr:from>
    <xdr:ext cx="762000" cy="259045"/>
    <xdr:sp macro="" textlink="">
      <xdr:nvSpPr>
        <xdr:cNvPr id="279" name="テキスト ボックス 278"/>
        <xdr:cNvSpPr txBox="1"/>
      </xdr:nvSpPr>
      <xdr:spPr>
        <a:xfrm>
          <a:off x="126238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補助費等に係る経常収支比率は、類似団体平均を上回っている。主な要因としては一部事務組合で行っている消防事務やごみ処理事務などの負担金が多額になっているためである。対前年度比で</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ポイント低下しているが、引き続き補助金の費用対効果、経費負担の在り方等について検討し、削減に努める。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41</xdr:row>
      <xdr:rowOff>44450</xdr:rowOff>
    </xdr:to>
    <xdr:cxnSp macro="">
      <xdr:nvCxnSpPr>
        <xdr:cNvPr id="307" name="直線コネクタ 306"/>
        <xdr:cNvCxnSpPr/>
      </xdr:nvCxnSpPr>
      <xdr:spPr>
        <a:xfrm flipV="1">
          <a:off x="16510000" y="55753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16527</xdr:rowOff>
    </xdr:from>
    <xdr:ext cx="762000" cy="259045"/>
    <xdr:sp macro="" textlink="">
      <xdr:nvSpPr>
        <xdr:cNvPr id="308" name="補助費等最小値テキスト"/>
        <xdr:cNvSpPr txBox="1"/>
      </xdr:nvSpPr>
      <xdr:spPr>
        <a:xfrm>
          <a:off x="16598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44450</xdr:rowOff>
    </xdr:from>
    <xdr:to>
      <xdr:col>82</xdr:col>
      <xdr:colOff>196850</xdr:colOff>
      <xdr:row>41</xdr:row>
      <xdr:rowOff>44450</xdr:rowOff>
    </xdr:to>
    <xdr:cxnSp macro="">
      <xdr:nvCxnSpPr>
        <xdr:cNvPr id="309" name="直線コネクタ 308"/>
        <xdr:cNvCxnSpPr/>
      </xdr:nvCxnSpPr>
      <xdr:spPr>
        <a:xfrm>
          <a:off x="16421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0"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1" name="直線コネクタ 310"/>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114300</xdr:rowOff>
    </xdr:from>
    <xdr:to>
      <xdr:col>82</xdr:col>
      <xdr:colOff>107950</xdr:colOff>
      <xdr:row>38</xdr:row>
      <xdr:rowOff>127000</xdr:rowOff>
    </xdr:to>
    <xdr:cxnSp macro="">
      <xdr:nvCxnSpPr>
        <xdr:cNvPr id="312" name="直線コネクタ 311"/>
        <xdr:cNvCxnSpPr/>
      </xdr:nvCxnSpPr>
      <xdr:spPr>
        <a:xfrm flipV="1">
          <a:off x="15671800" y="6629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156227</xdr:rowOff>
    </xdr:from>
    <xdr:ext cx="762000" cy="259045"/>
    <xdr:sp macro="" textlink="">
      <xdr:nvSpPr>
        <xdr:cNvPr id="313" name="補助費等平均値テキスト"/>
        <xdr:cNvSpPr txBox="1"/>
      </xdr:nvSpPr>
      <xdr:spPr>
        <a:xfrm>
          <a:off x="16598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4" name="フローチャート: 判断 313"/>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50800</xdr:rowOff>
    </xdr:from>
    <xdr:to>
      <xdr:col>78</xdr:col>
      <xdr:colOff>69850</xdr:colOff>
      <xdr:row>38</xdr:row>
      <xdr:rowOff>127000</xdr:rowOff>
    </xdr:to>
    <xdr:cxnSp macro="">
      <xdr:nvCxnSpPr>
        <xdr:cNvPr id="315" name="直線コネクタ 314"/>
        <xdr:cNvCxnSpPr/>
      </xdr:nvCxnSpPr>
      <xdr:spPr>
        <a:xfrm>
          <a:off x="14782800" y="6565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31750</xdr:rowOff>
    </xdr:from>
    <xdr:to>
      <xdr:col>78</xdr:col>
      <xdr:colOff>120650</xdr:colOff>
      <xdr:row>37</xdr:row>
      <xdr:rowOff>133350</xdr:rowOff>
    </xdr:to>
    <xdr:sp macro="" textlink="">
      <xdr:nvSpPr>
        <xdr:cNvPr id="316" name="フローチャート: 判断 315"/>
        <xdr:cNvSpPr/>
      </xdr:nvSpPr>
      <xdr:spPr>
        <a:xfrm>
          <a:off x="15621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143527</xdr:rowOff>
    </xdr:from>
    <xdr:ext cx="736600" cy="259045"/>
    <xdr:sp macro="" textlink="">
      <xdr:nvSpPr>
        <xdr:cNvPr id="317" name="テキスト ボックス 316"/>
        <xdr:cNvSpPr txBox="1"/>
      </xdr:nvSpPr>
      <xdr:spPr>
        <a:xfrm>
          <a:off x="15290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50800</xdr:rowOff>
    </xdr:from>
    <xdr:to>
      <xdr:col>73</xdr:col>
      <xdr:colOff>180975</xdr:colOff>
      <xdr:row>38</xdr:row>
      <xdr:rowOff>152400</xdr:rowOff>
    </xdr:to>
    <xdr:cxnSp macro="">
      <xdr:nvCxnSpPr>
        <xdr:cNvPr id="318" name="直線コネクタ 317"/>
        <xdr:cNvCxnSpPr/>
      </xdr:nvCxnSpPr>
      <xdr:spPr>
        <a:xfrm flipV="1">
          <a:off x="13893800" y="6565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6350</xdr:rowOff>
    </xdr:from>
    <xdr:to>
      <xdr:col>74</xdr:col>
      <xdr:colOff>31750</xdr:colOff>
      <xdr:row>37</xdr:row>
      <xdr:rowOff>107950</xdr:rowOff>
    </xdr:to>
    <xdr:sp macro="" textlink="">
      <xdr:nvSpPr>
        <xdr:cNvPr id="319" name="フローチャート: 判断 318"/>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118127</xdr:rowOff>
    </xdr:from>
    <xdr:ext cx="762000" cy="259045"/>
    <xdr:sp macro="" textlink="">
      <xdr:nvSpPr>
        <xdr:cNvPr id="320" name="テキスト ボックス 319"/>
        <xdr:cNvSpPr txBox="1"/>
      </xdr:nvSpPr>
      <xdr:spPr>
        <a:xfrm>
          <a:off x="14401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127000</xdr:rowOff>
    </xdr:from>
    <xdr:to>
      <xdr:col>69</xdr:col>
      <xdr:colOff>92075</xdr:colOff>
      <xdr:row>38</xdr:row>
      <xdr:rowOff>152400</xdr:rowOff>
    </xdr:to>
    <xdr:cxnSp macro="">
      <xdr:nvCxnSpPr>
        <xdr:cNvPr id="321" name="直線コネクタ 320"/>
        <xdr:cNvCxnSpPr/>
      </xdr:nvCxnSpPr>
      <xdr:spPr>
        <a:xfrm>
          <a:off x="13004800" y="6642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165100</xdr:rowOff>
    </xdr:from>
    <xdr:to>
      <xdr:col>69</xdr:col>
      <xdr:colOff>142875</xdr:colOff>
      <xdr:row>37</xdr:row>
      <xdr:rowOff>95250</xdr:rowOff>
    </xdr:to>
    <xdr:sp macro="" textlink="">
      <xdr:nvSpPr>
        <xdr:cNvPr id="322" name="フローチャート: 判断 321"/>
        <xdr:cNvSpPr/>
      </xdr:nvSpPr>
      <xdr:spPr>
        <a:xfrm>
          <a:off x="13843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105427</xdr:rowOff>
    </xdr:from>
    <xdr:ext cx="762000" cy="259045"/>
    <xdr:sp macro="" textlink="">
      <xdr:nvSpPr>
        <xdr:cNvPr id="323" name="テキスト ボックス 322"/>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4" name="フローチャート: 判断 323"/>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118127</xdr:rowOff>
    </xdr:from>
    <xdr:ext cx="762000" cy="259045"/>
    <xdr:sp macro="" textlink="">
      <xdr:nvSpPr>
        <xdr:cNvPr id="325" name="テキスト ボックス 324"/>
        <xdr:cNvSpPr txBox="1"/>
      </xdr:nvSpPr>
      <xdr:spPr>
        <a:xfrm>
          <a:off x="12623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63500</xdr:rowOff>
    </xdr:from>
    <xdr:to>
      <xdr:col>82</xdr:col>
      <xdr:colOff>158750</xdr:colOff>
      <xdr:row>38</xdr:row>
      <xdr:rowOff>165100</xdr:rowOff>
    </xdr:to>
    <xdr:sp macro="" textlink="">
      <xdr:nvSpPr>
        <xdr:cNvPr id="331" name="楕円 330"/>
        <xdr:cNvSpPr/>
      </xdr:nvSpPr>
      <xdr:spPr>
        <a:xfrm>
          <a:off x="164592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35577</xdr:rowOff>
    </xdr:from>
    <xdr:ext cx="762000" cy="259045"/>
    <xdr:sp macro="" textlink="">
      <xdr:nvSpPr>
        <xdr:cNvPr id="332" name="補助費等該当値テキスト"/>
        <xdr:cNvSpPr txBox="1"/>
      </xdr:nvSpPr>
      <xdr:spPr>
        <a:xfrm>
          <a:off x="165989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76200</xdr:rowOff>
    </xdr:from>
    <xdr:to>
      <xdr:col>78</xdr:col>
      <xdr:colOff>120650</xdr:colOff>
      <xdr:row>39</xdr:row>
      <xdr:rowOff>6350</xdr:rowOff>
    </xdr:to>
    <xdr:sp macro="" textlink="">
      <xdr:nvSpPr>
        <xdr:cNvPr id="333" name="楕円 332"/>
        <xdr:cNvSpPr/>
      </xdr:nvSpPr>
      <xdr:spPr>
        <a:xfrm>
          <a:off x="15621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162577</xdr:rowOff>
    </xdr:from>
    <xdr:ext cx="736600" cy="259045"/>
    <xdr:sp macro="" textlink="">
      <xdr:nvSpPr>
        <xdr:cNvPr id="334" name="テキスト ボックス 333"/>
        <xdr:cNvSpPr txBox="1"/>
      </xdr:nvSpPr>
      <xdr:spPr>
        <a:xfrm>
          <a:off x="15290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0</xdr:rowOff>
    </xdr:from>
    <xdr:to>
      <xdr:col>74</xdr:col>
      <xdr:colOff>31750</xdr:colOff>
      <xdr:row>38</xdr:row>
      <xdr:rowOff>101600</xdr:rowOff>
    </xdr:to>
    <xdr:sp macro="" textlink="">
      <xdr:nvSpPr>
        <xdr:cNvPr id="335" name="楕円 334"/>
        <xdr:cNvSpPr/>
      </xdr:nvSpPr>
      <xdr:spPr>
        <a:xfrm>
          <a:off x="14732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86377</xdr:rowOff>
    </xdr:from>
    <xdr:ext cx="762000" cy="259045"/>
    <xdr:sp macro="" textlink="">
      <xdr:nvSpPr>
        <xdr:cNvPr id="336" name="テキスト ボックス 335"/>
        <xdr:cNvSpPr txBox="1"/>
      </xdr:nvSpPr>
      <xdr:spPr>
        <a:xfrm>
          <a:off x="14401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101600</xdr:rowOff>
    </xdr:from>
    <xdr:to>
      <xdr:col>69</xdr:col>
      <xdr:colOff>142875</xdr:colOff>
      <xdr:row>39</xdr:row>
      <xdr:rowOff>31750</xdr:rowOff>
    </xdr:to>
    <xdr:sp macro="" textlink="">
      <xdr:nvSpPr>
        <xdr:cNvPr id="337" name="楕円 336"/>
        <xdr:cNvSpPr/>
      </xdr:nvSpPr>
      <xdr:spPr>
        <a:xfrm>
          <a:off x="13843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16527</xdr:rowOff>
    </xdr:from>
    <xdr:ext cx="762000" cy="259045"/>
    <xdr:sp macro="" textlink="">
      <xdr:nvSpPr>
        <xdr:cNvPr id="338" name="テキスト ボックス 337"/>
        <xdr:cNvSpPr txBox="1"/>
      </xdr:nvSpPr>
      <xdr:spPr>
        <a:xfrm>
          <a:off x="13512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76200</xdr:rowOff>
    </xdr:from>
    <xdr:to>
      <xdr:col>65</xdr:col>
      <xdr:colOff>53975</xdr:colOff>
      <xdr:row>39</xdr:row>
      <xdr:rowOff>6350</xdr:rowOff>
    </xdr:to>
    <xdr:sp macro="" textlink="">
      <xdr:nvSpPr>
        <xdr:cNvPr id="339" name="楕円 338"/>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162577</xdr:rowOff>
    </xdr:from>
    <xdr:ext cx="762000" cy="259045"/>
    <xdr:sp macro="" textlink="">
      <xdr:nvSpPr>
        <xdr:cNvPr id="340" name="テキスト ボックス 339"/>
        <xdr:cNvSpPr txBox="1"/>
      </xdr:nvSpPr>
      <xdr:spPr>
        <a:xfrm>
          <a:off x="12623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公債費に係る経常収支比率は類似団体平均と比較し低くなっているが、地方債現在高は公共事業等債・地方道路等整備事業債の新規発行により年々増加傾向にある。このため、新規市債の発行額を元金償還額より少なくするなどの制限を行い、引き続き水準を抑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86179</xdr:rowOff>
    </xdr:to>
    <xdr:cxnSp macro="">
      <xdr:nvCxnSpPr>
        <xdr:cNvPr id="370" name="直線コネクタ 369"/>
        <xdr:cNvCxnSpPr/>
      </xdr:nvCxnSpPr>
      <xdr:spPr>
        <a:xfrm flipV="1">
          <a:off x="4826000" y="12455072"/>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58256</xdr:rowOff>
    </xdr:from>
    <xdr:ext cx="762000" cy="259045"/>
    <xdr:sp macro="" textlink="">
      <xdr:nvSpPr>
        <xdr:cNvPr id="371" name="公債費最小値テキスト"/>
        <xdr:cNvSpPr txBox="1"/>
      </xdr:nvSpPr>
      <xdr:spPr>
        <a:xfrm>
          <a:off x="49149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86179</xdr:rowOff>
    </xdr:from>
    <xdr:to>
      <xdr:col>24</xdr:col>
      <xdr:colOff>114300</xdr:colOff>
      <xdr:row>81</xdr:row>
      <xdr:rowOff>86179</xdr:rowOff>
    </xdr:to>
    <xdr:cxnSp macro="">
      <xdr:nvCxnSpPr>
        <xdr:cNvPr id="372" name="直線コネクタ 371"/>
        <xdr:cNvCxnSpPr/>
      </xdr:nvCxnSpPr>
      <xdr:spPr>
        <a:xfrm>
          <a:off x="4737100" y="1397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73" name="公債費最大値テキスト"/>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74" name="直線コネクタ 373"/>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143329</xdr:rowOff>
    </xdr:from>
    <xdr:to>
      <xdr:col>24</xdr:col>
      <xdr:colOff>25400</xdr:colOff>
      <xdr:row>76</xdr:row>
      <xdr:rowOff>159657</xdr:rowOff>
    </xdr:to>
    <xdr:cxnSp macro="">
      <xdr:nvCxnSpPr>
        <xdr:cNvPr id="375" name="直線コネクタ 374"/>
        <xdr:cNvCxnSpPr/>
      </xdr:nvCxnSpPr>
      <xdr:spPr>
        <a:xfrm flipV="1">
          <a:off x="3987800" y="1317352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23784</xdr:rowOff>
    </xdr:from>
    <xdr:ext cx="762000" cy="259045"/>
    <xdr:sp macro="" textlink="">
      <xdr:nvSpPr>
        <xdr:cNvPr id="376" name="公債費平均値テキスト"/>
        <xdr:cNvSpPr txBox="1"/>
      </xdr:nvSpPr>
      <xdr:spPr>
        <a:xfrm>
          <a:off x="4914900" y="13225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51707</xdr:rowOff>
    </xdr:from>
    <xdr:to>
      <xdr:col>24</xdr:col>
      <xdr:colOff>76200</xdr:colOff>
      <xdr:row>77</xdr:row>
      <xdr:rowOff>153307</xdr:rowOff>
    </xdr:to>
    <xdr:sp macro="" textlink="">
      <xdr:nvSpPr>
        <xdr:cNvPr id="377" name="フローチャート: 判断 376"/>
        <xdr:cNvSpPr/>
      </xdr:nvSpPr>
      <xdr:spPr>
        <a:xfrm>
          <a:off x="47752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29029</xdr:rowOff>
    </xdr:from>
    <xdr:to>
      <xdr:col>19</xdr:col>
      <xdr:colOff>187325</xdr:colOff>
      <xdr:row>76</xdr:row>
      <xdr:rowOff>159657</xdr:rowOff>
    </xdr:to>
    <xdr:cxnSp macro="">
      <xdr:nvCxnSpPr>
        <xdr:cNvPr id="378" name="直線コネクタ 377"/>
        <xdr:cNvCxnSpPr/>
      </xdr:nvCxnSpPr>
      <xdr:spPr>
        <a:xfrm>
          <a:off x="3098800" y="130592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100693</xdr:rowOff>
    </xdr:from>
    <xdr:to>
      <xdr:col>20</xdr:col>
      <xdr:colOff>38100</xdr:colOff>
      <xdr:row>78</xdr:row>
      <xdr:rowOff>30843</xdr:rowOff>
    </xdr:to>
    <xdr:sp macro="" textlink="">
      <xdr:nvSpPr>
        <xdr:cNvPr id="379" name="フローチャート: 判断 378"/>
        <xdr:cNvSpPr/>
      </xdr:nvSpPr>
      <xdr:spPr>
        <a:xfrm>
          <a:off x="3937000" y="1330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15620</xdr:rowOff>
    </xdr:from>
    <xdr:ext cx="736600" cy="259045"/>
    <xdr:sp macro="" textlink="">
      <xdr:nvSpPr>
        <xdr:cNvPr id="380" name="テキスト ボックス 379"/>
        <xdr:cNvSpPr txBox="1"/>
      </xdr:nvSpPr>
      <xdr:spPr>
        <a:xfrm>
          <a:off x="3606800" y="13388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29029</xdr:rowOff>
    </xdr:from>
    <xdr:to>
      <xdr:col>15</xdr:col>
      <xdr:colOff>98425</xdr:colOff>
      <xdr:row>76</xdr:row>
      <xdr:rowOff>45357</xdr:rowOff>
    </xdr:to>
    <xdr:cxnSp macro="">
      <xdr:nvCxnSpPr>
        <xdr:cNvPr id="381" name="直線コネクタ 380"/>
        <xdr:cNvCxnSpPr/>
      </xdr:nvCxnSpPr>
      <xdr:spPr>
        <a:xfrm flipV="1">
          <a:off x="2209800" y="130592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43543</xdr:rowOff>
    </xdr:from>
    <xdr:to>
      <xdr:col>15</xdr:col>
      <xdr:colOff>149225</xdr:colOff>
      <xdr:row>78</xdr:row>
      <xdr:rowOff>145143</xdr:rowOff>
    </xdr:to>
    <xdr:sp macro="" textlink="">
      <xdr:nvSpPr>
        <xdr:cNvPr id="382" name="フローチャート: 判断 381"/>
        <xdr:cNvSpPr/>
      </xdr:nvSpPr>
      <xdr:spPr>
        <a:xfrm>
          <a:off x="3048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129920</xdr:rowOff>
    </xdr:from>
    <xdr:ext cx="762000" cy="259045"/>
    <xdr:sp macro="" textlink="">
      <xdr:nvSpPr>
        <xdr:cNvPr id="383" name="テキスト ボックス 382"/>
        <xdr:cNvSpPr txBox="1"/>
      </xdr:nvSpPr>
      <xdr:spPr>
        <a:xfrm>
          <a:off x="2717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45357</xdr:rowOff>
    </xdr:from>
    <xdr:to>
      <xdr:col>11</xdr:col>
      <xdr:colOff>9525</xdr:colOff>
      <xdr:row>76</xdr:row>
      <xdr:rowOff>45357</xdr:rowOff>
    </xdr:to>
    <xdr:cxnSp macro="">
      <xdr:nvCxnSpPr>
        <xdr:cNvPr id="384" name="直線コネクタ 383"/>
        <xdr:cNvCxnSpPr/>
      </xdr:nvCxnSpPr>
      <xdr:spPr>
        <a:xfrm>
          <a:off x="1320800" y="13075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76200</xdr:rowOff>
    </xdr:from>
    <xdr:to>
      <xdr:col>11</xdr:col>
      <xdr:colOff>60325</xdr:colOff>
      <xdr:row>79</xdr:row>
      <xdr:rowOff>6350</xdr:rowOff>
    </xdr:to>
    <xdr:sp macro="" textlink="">
      <xdr:nvSpPr>
        <xdr:cNvPr id="385" name="フローチャート: 判断 384"/>
        <xdr:cNvSpPr/>
      </xdr:nvSpPr>
      <xdr:spPr>
        <a:xfrm>
          <a:off x="2159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162577</xdr:rowOff>
    </xdr:from>
    <xdr:ext cx="762000" cy="259045"/>
    <xdr:sp macro="" textlink="">
      <xdr:nvSpPr>
        <xdr:cNvPr id="386" name="テキスト ボックス 385"/>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141514</xdr:rowOff>
    </xdr:from>
    <xdr:to>
      <xdr:col>6</xdr:col>
      <xdr:colOff>171450</xdr:colOff>
      <xdr:row>79</xdr:row>
      <xdr:rowOff>71664</xdr:rowOff>
    </xdr:to>
    <xdr:sp macro="" textlink="">
      <xdr:nvSpPr>
        <xdr:cNvPr id="387" name="フローチャート: 判断 386"/>
        <xdr:cNvSpPr/>
      </xdr:nvSpPr>
      <xdr:spPr>
        <a:xfrm>
          <a:off x="1270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56441</xdr:rowOff>
    </xdr:from>
    <xdr:ext cx="762000" cy="259045"/>
    <xdr:sp macro="" textlink="">
      <xdr:nvSpPr>
        <xdr:cNvPr id="388" name="テキスト ボックス 387"/>
        <xdr:cNvSpPr txBox="1"/>
      </xdr:nvSpPr>
      <xdr:spPr>
        <a:xfrm>
          <a:off x="939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92529</xdr:rowOff>
    </xdr:from>
    <xdr:to>
      <xdr:col>24</xdr:col>
      <xdr:colOff>76200</xdr:colOff>
      <xdr:row>77</xdr:row>
      <xdr:rowOff>22679</xdr:rowOff>
    </xdr:to>
    <xdr:sp macro="" textlink="">
      <xdr:nvSpPr>
        <xdr:cNvPr id="394" name="楕円 393"/>
        <xdr:cNvSpPr/>
      </xdr:nvSpPr>
      <xdr:spPr>
        <a:xfrm>
          <a:off x="47752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109056</xdr:rowOff>
    </xdr:from>
    <xdr:ext cx="762000" cy="259045"/>
    <xdr:sp macro="" textlink="">
      <xdr:nvSpPr>
        <xdr:cNvPr id="395" name="公債費該当値テキスト"/>
        <xdr:cNvSpPr txBox="1"/>
      </xdr:nvSpPr>
      <xdr:spPr>
        <a:xfrm>
          <a:off x="4914900" y="1296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108857</xdr:rowOff>
    </xdr:from>
    <xdr:to>
      <xdr:col>20</xdr:col>
      <xdr:colOff>38100</xdr:colOff>
      <xdr:row>77</xdr:row>
      <xdr:rowOff>39007</xdr:rowOff>
    </xdr:to>
    <xdr:sp macro="" textlink="">
      <xdr:nvSpPr>
        <xdr:cNvPr id="396" name="楕円 395"/>
        <xdr:cNvSpPr/>
      </xdr:nvSpPr>
      <xdr:spPr>
        <a:xfrm>
          <a:off x="3937000" y="131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49184</xdr:rowOff>
    </xdr:from>
    <xdr:ext cx="736600" cy="259045"/>
    <xdr:sp macro="" textlink="">
      <xdr:nvSpPr>
        <xdr:cNvPr id="397" name="テキスト ボックス 396"/>
        <xdr:cNvSpPr txBox="1"/>
      </xdr:nvSpPr>
      <xdr:spPr>
        <a:xfrm>
          <a:off x="3606800" y="1290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149679</xdr:rowOff>
    </xdr:from>
    <xdr:to>
      <xdr:col>15</xdr:col>
      <xdr:colOff>149225</xdr:colOff>
      <xdr:row>76</xdr:row>
      <xdr:rowOff>79829</xdr:rowOff>
    </xdr:to>
    <xdr:sp macro="" textlink="">
      <xdr:nvSpPr>
        <xdr:cNvPr id="398" name="楕円 397"/>
        <xdr:cNvSpPr/>
      </xdr:nvSpPr>
      <xdr:spPr>
        <a:xfrm>
          <a:off x="30480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90005</xdr:rowOff>
    </xdr:from>
    <xdr:ext cx="762000" cy="259045"/>
    <xdr:sp macro="" textlink="">
      <xdr:nvSpPr>
        <xdr:cNvPr id="399" name="テキスト ボックス 398"/>
        <xdr:cNvSpPr txBox="1"/>
      </xdr:nvSpPr>
      <xdr:spPr>
        <a:xfrm>
          <a:off x="2717800" y="1277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166007</xdr:rowOff>
    </xdr:from>
    <xdr:to>
      <xdr:col>11</xdr:col>
      <xdr:colOff>60325</xdr:colOff>
      <xdr:row>76</xdr:row>
      <xdr:rowOff>96157</xdr:rowOff>
    </xdr:to>
    <xdr:sp macro="" textlink="">
      <xdr:nvSpPr>
        <xdr:cNvPr id="400" name="楕円 399"/>
        <xdr:cNvSpPr/>
      </xdr:nvSpPr>
      <xdr:spPr>
        <a:xfrm>
          <a:off x="2159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106334</xdr:rowOff>
    </xdr:from>
    <xdr:ext cx="762000" cy="259045"/>
    <xdr:sp macro="" textlink="">
      <xdr:nvSpPr>
        <xdr:cNvPr id="401" name="テキスト ボックス 400"/>
        <xdr:cNvSpPr txBox="1"/>
      </xdr:nvSpPr>
      <xdr:spPr>
        <a:xfrm>
          <a:off x="1828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166007</xdr:rowOff>
    </xdr:from>
    <xdr:to>
      <xdr:col>6</xdr:col>
      <xdr:colOff>171450</xdr:colOff>
      <xdr:row>76</xdr:row>
      <xdr:rowOff>96157</xdr:rowOff>
    </xdr:to>
    <xdr:sp macro="" textlink="">
      <xdr:nvSpPr>
        <xdr:cNvPr id="402" name="楕円 401"/>
        <xdr:cNvSpPr/>
      </xdr:nvSpPr>
      <xdr:spPr>
        <a:xfrm>
          <a:off x="1270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106334</xdr:rowOff>
    </xdr:from>
    <xdr:ext cx="762000" cy="259045"/>
    <xdr:sp macro="" textlink="">
      <xdr:nvSpPr>
        <xdr:cNvPr id="403" name="テキスト ボックス 402"/>
        <xdr:cNvSpPr txBox="1"/>
      </xdr:nvSpPr>
      <xdr:spPr>
        <a:xfrm>
          <a:off x="939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公債費以外に係る経常収支比率は、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77.8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昨年同率となっているが、類似団体平均・県・全国平均をいずれも大きく上回っている。これは、人件費や扶助費、繰出金が多額になっていることが主な要因であり、さらなる経費の削減に努め、類似団体等の比率に抑え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146050</xdr:rowOff>
    </xdr:from>
    <xdr:to>
      <xdr:col>82</xdr:col>
      <xdr:colOff>107950</xdr:colOff>
      <xdr:row>81</xdr:row>
      <xdr:rowOff>107950</xdr:rowOff>
    </xdr:to>
    <xdr:cxnSp macro="">
      <xdr:nvCxnSpPr>
        <xdr:cNvPr id="431" name="直線コネクタ 430"/>
        <xdr:cNvCxnSpPr/>
      </xdr:nvCxnSpPr>
      <xdr:spPr>
        <a:xfrm flipV="1">
          <a:off x="16510000" y="124904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32"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33" name="直線コネクタ 432"/>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60977</xdr:rowOff>
    </xdr:from>
    <xdr:ext cx="762000" cy="259045"/>
    <xdr:sp macro="" textlink="">
      <xdr:nvSpPr>
        <xdr:cNvPr id="434"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146050</xdr:rowOff>
    </xdr:from>
    <xdr:to>
      <xdr:col>82</xdr:col>
      <xdr:colOff>196850</xdr:colOff>
      <xdr:row>72</xdr:row>
      <xdr:rowOff>146050</xdr:rowOff>
    </xdr:to>
    <xdr:cxnSp macro="">
      <xdr:nvCxnSpPr>
        <xdr:cNvPr id="435" name="直線コネクタ 434"/>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81</xdr:row>
      <xdr:rowOff>107950</xdr:rowOff>
    </xdr:from>
    <xdr:to>
      <xdr:col>82</xdr:col>
      <xdr:colOff>107950</xdr:colOff>
      <xdr:row>81</xdr:row>
      <xdr:rowOff>107950</xdr:rowOff>
    </xdr:to>
    <xdr:cxnSp macro="">
      <xdr:nvCxnSpPr>
        <xdr:cNvPr id="436" name="直線コネクタ 435"/>
        <xdr:cNvCxnSpPr/>
      </xdr:nvCxnSpPr>
      <xdr:spPr>
        <a:xfrm>
          <a:off x="15671800" y="13995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111777</xdr:rowOff>
    </xdr:from>
    <xdr:ext cx="762000" cy="259045"/>
    <xdr:sp macro="" textlink="">
      <xdr:nvSpPr>
        <xdr:cNvPr id="437"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95250</xdr:rowOff>
    </xdr:from>
    <xdr:to>
      <xdr:col>82</xdr:col>
      <xdr:colOff>158750</xdr:colOff>
      <xdr:row>78</xdr:row>
      <xdr:rowOff>25400</xdr:rowOff>
    </xdr:to>
    <xdr:sp macro="" textlink="">
      <xdr:nvSpPr>
        <xdr:cNvPr id="438" name="フローチャート: 判断 437"/>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69850</xdr:rowOff>
    </xdr:from>
    <xdr:to>
      <xdr:col>78</xdr:col>
      <xdr:colOff>69850</xdr:colOff>
      <xdr:row>81</xdr:row>
      <xdr:rowOff>107950</xdr:rowOff>
    </xdr:to>
    <xdr:cxnSp macro="">
      <xdr:nvCxnSpPr>
        <xdr:cNvPr id="439" name="直線コネクタ 438"/>
        <xdr:cNvCxnSpPr/>
      </xdr:nvCxnSpPr>
      <xdr:spPr>
        <a:xfrm>
          <a:off x="14782800" y="13442950"/>
          <a:ext cx="889000" cy="55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0</xdr:rowOff>
    </xdr:from>
    <xdr:to>
      <xdr:col>78</xdr:col>
      <xdr:colOff>120650</xdr:colOff>
      <xdr:row>76</xdr:row>
      <xdr:rowOff>101600</xdr:rowOff>
    </xdr:to>
    <xdr:sp macro="" textlink="">
      <xdr:nvSpPr>
        <xdr:cNvPr id="440" name="フローチャート: 判断 439"/>
        <xdr:cNvSpPr/>
      </xdr:nvSpPr>
      <xdr:spPr>
        <a:xfrm>
          <a:off x="15621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111777</xdr:rowOff>
    </xdr:from>
    <xdr:ext cx="736600" cy="259045"/>
    <xdr:sp macro="" textlink="">
      <xdr:nvSpPr>
        <xdr:cNvPr id="441" name="テキスト ボックス 440"/>
        <xdr:cNvSpPr txBox="1"/>
      </xdr:nvSpPr>
      <xdr:spPr>
        <a:xfrm>
          <a:off x="15290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69850</xdr:rowOff>
    </xdr:from>
    <xdr:to>
      <xdr:col>73</xdr:col>
      <xdr:colOff>180975</xdr:colOff>
      <xdr:row>79</xdr:row>
      <xdr:rowOff>31750</xdr:rowOff>
    </xdr:to>
    <xdr:cxnSp macro="">
      <xdr:nvCxnSpPr>
        <xdr:cNvPr id="442" name="直線コネクタ 441"/>
        <xdr:cNvCxnSpPr/>
      </xdr:nvCxnSpPr>
      <xdr:spPr>
        <a:xfrm flipV="1">
          <a:off x="13893800" y="134429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72</xdr:row>
      <xdr:rowOff>114300</xdr:rowOff>
    </xdr:from>
    <xdr:to>
      <xdr:col>74</xdr:col>
      <xdr:colOff>31750</xdr:colOff>
      <xdr:row>73</xdr:row>
      <xdr:rowOff>44450</xdr:rowOff>
    </xdr:to>
    <xdr:sp macro="" textlink="">
      <xdr:nvSpPr>
        <xdr:cNvPr id="443" name="フローチャート: 判断 442"/>
        <xdr:cNvSpPr/>
      </xdr:nvSpPr>
      <xdr:spPr>
        <a:xfrm>
          <a:off x="14732000" y="1245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54627</xdr:rowOff>
    </xdr:from>
    <xdr:ext cx="762000" cy="259045"/>
    <xdr:sp macro="" textlink="">
      <xdr:nvSpPr>
        <xdr:cNvPr id="444" name="テキスト ボックス 443"/>
        <xdr:cNvSpPr txBox="1"/>
      </xdr:nvSpPr>
      <xdr:spPr>
        <a:xfrm>
          <a:off x="14401800" y="1222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31750</xdr:rowOff>
    </xdr:from>
    <xdr:to>
      <xdr:col>69</xdr:col>
      <xdr:colOff>92075</xdr:colOff>
      <xdr:row>80</xdr:row>
      <xdr:rowOff>31750</xdr:rowOff>
    </xdr:to>
    <xdr:cxnSp macro="">
      <xdr:nvCxnSpPr>
        <xdr:cNvPr id="445" name="直線コネクタ 444"/>
        <xdr:cNvCxnSpPr/>
      </xdr:nvCxnSpPr>
      <xdr:spPr>
        <a:xfrm flipV="1">
          <a:off x="13004800" y="135763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0</xdr:rowOff>
    </xdr:from>
    <xdr:to>
      <xdr:col>69</xdr:col>
      <xdr:colOff>142875</xdr:colOff>
      <xdr:row>73</xdr:row>
      <xdr:rowOff>101600</xdr:rowOff>
    </xdr:to>
    <xdr:sp macro="" textlink="">
      <xdr:nvSpPr>
        <xdr:cNvPr id="446" name="フローチャート: 判断 445"/>
        <xdr:cNvSpPr/>
      </xdr:nvSpPr>
      <xdr:spPr>
        <a:xfrm>
          <a:off x="13843000" y="1251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111777</xdr:rowOff>
    </xdr:from>
    <xdr:ext cx="762000" cy="259045"/>
    <xdr:sp macro="" textlink="">
      <xdr:nvSpPr>
        <xdr:cNvPr id="447" name="テキスト ボックス 446"/>
        <xdr:cNvSpPr txBox="1"/>
      </xdr:nvSpPr>
      <xdr:spPr>
        <a:xfrm>
          <a:off x="13512800" y="1228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76200</xdr:rowOff>
    </xdr:from>
    <xdr:to>
      <xdr:col>65</xdr:col>
      <xdr:colOff>53975</xdr:colOff>
      <xdr:row>73</xdr:row>
      <xdr:rowOff>6350</xdr:rowOff>
    </xdr:to>
    <xdr:sp macro="" textlink="">
      <xdr:nvSpPr>
        <xdr:cNvPr id="448" name="フローチャート: 判断 447"/>
        <xdr:cNvSpPr/>
      </xdr:nvSpPr>
      <xdr:spPr>
        <a:xfrm>
          <a:off x="12954000" y="1242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16527</xdr:rowOff>
    </xdr:from>
    <xdr:ext cx="762000" cy="259045"/>
    <xdr:sp macro="" textlink="">
      <xdr:nvSpPr>
        <xdr:cNvPr id="449" name="テキスト ボックス 448"/>
        <xdr:cNvSpPr txBox="1"/>
      </xdr:nvSpPr>
      <xdr:spPr>
        <a:xfrm>
          <a:off x="126238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57150</xdr:rowOff>
    </xdr:from>
    <xdr:to>
      <xdr:col>82</xdr:col>
      <xdr:colOff>158750</xdr:colOff>
      <xdr:row>81</xdr:row>
      <xdr:rowOff>158750</xdr:rowOff>
    </xdr:to>
    <xdr:sp macro="" textlink="">
      <xdr:nvSpPr>
        <xdr:cNvPr id="455" name="楕円 454"/>
        <xdr:cNvSpPr/>
      </xdr:nvSpPr>
      <xdr:spPr>
        <a:xfrm>
          <a:off x="164592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137177</xdr:rowOff>
    </xdr:from>
    <xdr:ext cx="762000" cy="259045"/>
    <xdr:sp macro="" textlink="">
      <xdr:nvSpPr>
        <xdr:cNvPr id="456" name="公債費以外該当値テキスト"/>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57150</xdr:rowOff>
    </xdr:from>
    <xdr:to>
      <xdr:col>78</xdr:col>
      <xdr:colOff>120650</xdr:colOff>
      <xdr:row>81</xdr:row>
      <xdr:rowOff>158750</xdr:rowOff>
    </xdr:to>
    <xdr:sp macro="" textlink="">
      <xdr:nvSpPr>
        <xdr:cNvPr id="457" name="楕円 456"/>
        <xdr:cNvSpPr/>
      </xdr:nvSpPr>
      <xdr:spPr>
        <a:xfrm>
          <a:off x="156210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143527</xdr:rowOff>
    </xdr:from>
    <xdr:ext cx="736600" cy="259045"/>
    <xdr:sp macro="" textlink="">
      <xdr:nvSpPr>
        <xdr:cNvPr id="458" name="テキスト ボックス 457"/>
        <xdr:cNvSpPr txBox="1"/>
      </xdr:nvSpPr>
      <xdr:spPr>
        <a:xfrm>
          <a:off x="15290800" y="1403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19050</xdr:rowOff>
    </xdr:from>
    <xdr:to>
      <xdr:col>74</xdr:col>
      <xdr:colOff>31750</xdr:colOff>
      <xdr:row>78</xdr:row>
      <xdr:rowOff>120650</xdr:rowOff>
    </xdr:to>
    <xdr:sp macro="" textlink="">
      <xdr:nvSpPr>
        <xdr:cNvPr id="459" name="楕円 458"/>
        <xdr:cNvSpPr/>
      </xdr:nvSpPr>
      <xdr:spPr>
        <a:xfrm>
          <a:off x="14732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105427</xdr:rowOff>
    </xdr:from>
    <xdr:ext cx="762000" cy="259045"/>
    <xdr:sp macro="" textlink="">
      <xdr:nvSpPr>
        <xdr:cNvPr id="460" name="テキスト ボックス 459"/>
        <xdr:cNvSpPr txBox="1"/>
      </xdr:nvSpPr>
      <xdr:spPr>
        <a:xfrm>
          <a:off x="14401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152400</xdr:rowOff>
    </xdr:from>
    <xdr:to>
      <xdr:col>69</xdr:col>
      <xdr:colOff>142875</xdr:colOff>
      <xdr:row>79</xdr:row>
      <xdr:rowOff>82550</xdr:rowOff>
    </xdr:to>
    <xdr:sp macro="" textlink="">
      <xdr:nvSpPr>
        <xdr:cNvPr id="461" name="楕円 460"/>
        <xdr:cNvSpPr/>
      </xdr:nvSpPr>
      <xdr:spPr>
        <a:xfrm>
          <a:off x="13843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67327</xdr:rowOff>
    </xdr:from>
    <xdr:ext cx="762000" cy="259045"/>
    <xdr:sp macro="" textlink="">
      <xdr:nvSpPr>
        <xdr:cNvPr id="462" name="テキスト ボックス 461"/>
        <xdr:cNvSpPr txBox="1"/>
      </xdr:nvSpPr>
      <xdr:spPr>
        <a:xfrm>
          <a:off x="13512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152400</xdr:rowOff>
    </xdr:from>
    <xdr:to>
      <xdr:col>65</xdr:col>
      <xdr:colOff>53975</xdr:colOff>
      <xdr:row>80</xdr:row>
      <xdr:rowOff>82550</xdr:rowOff>
    </xdr:to>
    <xdr:sp macro="" textlink="">
      <xdr:nvSpPr>
        <xdr:cNvPr id="463" name="楕円 462"/>
        <xdr:cNvSpPr/>
      </xdr:nvSpPr>
      <xdr:spPr>
        <a:xfrm>
          <a:off x="12954000" y="136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67327</xdr:rowOff>
    </xdr:from>
    <xdr:ext cx="762000" cy="259045"/>
    <xdr:sp macro="" textlink="">
      <xdr:nvSpPr>
        <xdr:cNvPr id="464" name="テキスト ボックス 463"/>
        <xdr:cNvSpPr txBox="1"/>
      </xdr:nvSpPr>
      <xdr:spPr>
        <a:xfrm>
          <a:off x="12623800" y="1378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茨城県坂東市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47142</xdr:rowOff>
    </xdr:from>
    <xdr:to>
      <xdr:col>29</xdr:col>
      <xdr:colOff>127000</xdr:colOff>
      <xdr:row>20</xdr:row>
      <xdr:rowOff>143116</xdr:rowOff>
    </xdr:to>
    <xdr:cxnSp macro="">
      <xdr:nvCxnSpPr>
        <xdr:cNvPr id="45" name="直線コネクタ 44"/>
        <xdr:cNvCxnSpPr/>
      </xdr:nvCxnSpPr>
      <xdr:spPr bwMode="auto">
        <a:xfrm flipV="1">
          <a:off x="5651500" y="2152167"/>
          <a:ext cx="0" cy="146757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115193</xdr:rowOff>
    </xdr:from>
    <xdr:ext cx="762000" cy="259045"/>
    <xdr:sp macro="" textlink="">
      <xdr:nvSpPr>
        <xdr:cNvPr id="46" name="人口1人当たり決算額の推移最小値テキスト130"/>
        <xdr:cNvSpPr txBox="1"/>
      </xdr:nvSpPr>
      <xdr:spPr>
        <a:xfrm>
          <a:off x="5740400" y="359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143116</xdr:rowOff>
    </xdr:from>
    <xdr:to>
      <xdr:col>30</xdr:col>
      <xdr:colOff>25400</xdr:colOff>
      <xdr:row>20</xdr:row>
      <xdr:rowOff>143116</xdr:rowOff>
    </xdr:to>
    <xdr:cxnSp macro="">
      <xdr:nvCxnSpPr>
        <xdr:cNvPr id="47" name="直線コネクタ 46"/>
        <xdr:cNvCxnSpPr/>
      </xdr:nvCxnSpPr>
      <xdr:spPr bwMode="auto">
        <a:xfrm>
          <a:off x="5562600" y="3619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133519</xdr:rowOff>
    </xdr:from>
    <xdr:ext cx="762000" cy="259045"/>
    <xdr:sp macro="" textlink="">
      <xdr:nvSpPr>
        <xdr:cNvPr id="48" name="人口1人当たり決算額の推移最大値テキスト130"/>
        <xdr:cNvSpPr txBox="1"/>
      </xdr:nvSpPr>
      <xdr:spPr>
        <a:xfrm>
          <a:off x="5740400" y="189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47142</xdr:rowOff>
    </xdr:from>
    <xdr:to>
      <xdr:col>30</xdr:col>
      <xdr:colOff>25400</xdr:colOff>
      <xdr:row>12</xdr:row>
      <xdr:rowOff>47142</xdr:rowOff>
    </xdr:to>
    <xdr:cxnSp macro="">
      <xdr:nvCxnSpPr>
        <xdr:cNvPr id="49" name="直線コネクタ 48"/>
        <xdr:cNvCxnSpPr/>
      </xdr:nvCxnSpPr>
      <xdr:spPr bwMode="auto">
        <a:xfrm>
          <a:off x="5562600" y="21521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74879</xdr:rowOff>
    </xdr:from>
    <xdr:to>
      <xdr:col>29</xdr:col>
      <xdr:colOff>127000</xdr:colOff>
      <xdr:row>16</xdr:row>
      <xdr:rowOff>133782</xdr:rowOff>
    </xdr:to>
    <xdr:cxnSp macro="">
      <xdr:nvCxnSpPr>
        <xdr:cNvPr id="50" name="直線コネクタ 49"/>
        <xdr:cNvCxnSpPr/>
      </xdr:nvCxnSpPr>
      <xdr:spPr bwMode="auto">
        <a:xfrm flipV="1">
          <a:off x="5003800" y="2865704"/>
          <a:ext cx="647700" cy="58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137685</xdr:rowOff>
    </xdr:from>
    <xdr:ext cx="762000" cy="259045"/>
    <xdr:sp macro="" textlink="">
      <xdr:nvSpPr>
        <xdr:cNvPr id="51" name="人口1人当たり決算額の推移平均値テキスト130"/>
        <xdr:cNvSpPr txBox="1"/>
      </xdr:nvSpPr>
      <xdr:spPr>
        <a:xfrm>
          <a:off x="5740400" y="2585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121158</xdr:rowOff>
    </xdr:from>
    <xdr:to>
      <xdr:col>29</xdr:col>
      <xdr:colOff>177800</xdr:colOff>
      <xdr:row>16</xdr:row>
      <xdr:rowOff>51308</xdr:rowOff>
    </xdr:to>
    <xdr:sp macro="" textlink="">
      <xdr:nvSpPr>
        <xdr:cNvPr id="52" name="フローチャート: 判断 51"/>
        <xdr:cNvSpPr/>
      </xdr:nvSpPr>
      <xdr:spPr bwMode="auto">
        <a:xfrm>
          <a:off x="5600700" y="2740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133782</xdr:rowOff>
    </xdr:from>
    <xdr:to>
      <xdr:col>26</xdr:col>
      <xdr:colOff>50800</xdr:colOff>
      <xdr:row>16</xdr:row>
      <xdr:rowOff>149479</xdr:rowOff>
    </xdr:to>
    <xdr:cxnSp macro="">
      <xdr:nvCxnSpPr>
        <xdr:cNvPr id="53" name="直線コネクタ 52"/>
        <xdr:cNvCxnSpPr/>
      </xdr:nvCxnSpPr>
      <xdr:spPr bwMode="auto">
        <a:xfrm flipV="1">
          <a:off x="4305300" y="2924607"/>
          <a:ext cx="698500" cy="15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164592</xdr:rowOff>
    </xdr:from>
    <xdr:to>
      <xdr:col>26</xdr:col>
      <xdr:colOff>101600</xdr:colOff>
      <xdr:row>16</xdr:row>
      <xdr:rowOff>94742</xdr:rowOff>
    </xdr:to>
    <xdr:sp macro="" textlink="">
      <xdr:nvSpPr>
        <xdr:cNvPr id="54" name="フローチャート: 判断 53"/>
        <xdr:cNvSpPr/>
      </xdr:nvSpPr>
      <xdr:spPr bwMode="auto">
        <a:xfrm>
          <a:off x="4953000" y="2783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104919</xdr:rowOff>
    </xdr:from>
    <xdr:ext cx="736600" cy="259045"/>
    <xdr:sp macro="" textlink="">
      <xdr:nvSpPr>
        <xdr:cNvPr id="55" name="テキスト ボックス 54"/>
        <xdr:cNvSpPr txBox="1"/>
      </xdr:nvSpPr>
      <xdr:spPr>
        <a:xfrm>
          <a:off x="4622800" y="2552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149479</xdr:rowOff>
    </xdr:from>
    <xdr:to>
      <xdr:col>22</xdr:col>
      <xdr:colOff>114300</xdr:colOff>
      <xdr:row>16</xdr:row>
      <xdr:rowOff>170586</xdr:rowOff>
    </xdr:to>
    <xdr:cxnSp macro="">
      <xdr:nvCxnSpPr>
        <xdr:cNvPr id="56" name="直線コネクタ 55"/>
        <xdr:cNvCxnSpPr/>
      </xdr:nvCxnSpPr>
      <xdr:spPr bwMode="auto">
        <a:xfrm flipV="1">
          <a:off x="3606800" y="2940304"/>
          <a:ext cx="698500" cy="21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85496</xdr:rowOff>
    </xdr:from>
    <xdr:to>
      <xdr:col>22</xdr:col>
      <xdr:colOff>165100</xdr:colOff>
      <xdr:row>16</xdr:row>
      <xdr:rowOff>15646</xdr:rowOff>
    </xdr:to>
    <xdr:sp macro="" textlink="">
      <xdr:nvSpPr>
        <xdr:cNvPr id="57" name="フローチャート: 判断 56"/>
        <xdr:cNvSpPr/>
      </xdr:nvSpPr>
      <xdr:spPr bwMode="auto">
        <a:xfrm>
          <a:off x="4254500" y="2704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25823</xdr:rowOff>
    </xdr:from>
    <xdr:ext cx="762000" cy="259045"/>
    <xdr:sp macro="" textlink="">
      <xdr:nvSpPr>
        <xdr:cNvPr id="58" name="テキスト ボックス 57"/>
        <xdr:cNvSpPr txBox="1"/>
      </xdr:nvSpPr>
      <xdr:spPr>
        <a:xfrm>
          <a:off x="3924300" y="247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170586</xdr:rowOff>
    </xdr:from>
    <xdr:to>
      <xdr:col>18</xdr:col>
      <xdr:colOff>177800</xdr:colOff>
      <xdr:row>17</xdr:row>
      <xdr:rowOff>13919</xdr:rowOff>
    </xdr:to>
    <xdr:cxnSp macro="">
      <xdr:nvCxnSpPr>
        <xdr:cNvPr id="59" name="直線コネクタ 58"/>
        <xdr:cNvCxnSpPr/>
      </xdr:nvCxnSpPr>
      <xdr:spPr bwMode="auto">
        <a:xfrm flipV="1">
          <a:off x="2908300" y="2961411"/>
          <a:ext cx="698500" cy="14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11963</xdr:rowOff>
    </xdr:from>
    <xdr:to>
      <xdr:col>19</xdr:col>
      <xdr:colOff>38100</xdr:colOff>
      <xdr:row>16</xdr:row>
      <xdr:rowOff>113563</xdr:rowOff>
    </xdr:to>
    <xdr:sp macro="" textlink="">
      <xdr:nvSpPr>
        <xdr:cNvPr id="60" name="フローチャート: 判断 59"/>
        <xdr:cNvSpPr/>
      </xdr:nvSpPr>
      <xdr:spPr bwMode="auto">
        <a:xfrm>
          <a:off x="3556000" y="2802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123740</xdr:rowOff>
    </xdr:from>
    <xdr:ext cx="762000" cy="259045"/>
    <xdr:sp macro="" textlink="">
      <xdr:nvSpPr>
        <xdr:cNvPr id="61" name="テキスト ボックス 60"/>
        <xdr:cNvSpPr txBox="1"/>
      </xdr:nvSpPr>
      <xdr:spPr>
        <a:xfrm>
          <a:off x="3225800" y="257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68008</xdr:rowOff>
    </xdr:from>
    <xdr:to>
      <xdr:col>15</xdr:col>
      <xdr:colOff>101600</xdr:colOff>
      <xdr:row>16</xdr:row>
      <xdr:rowOff>169608</xdr:rowOff>
    </xdr:to>
    <xdr:sp macro="" textlink="">
      <xdr:nvSpPr>
        <xdr:cNvPr id="62" name="フローチャート: 判断 61"/>
        <xdr:cNvSpPr/>
      </xdr:nvSpPr>
      <xdr:spPr bwMode="auto">
        <a:xfrm>
          <a:off x="2857500" y="2858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8335</xdr:rowOff>
    </xdr:from>
    <xdr:ext cx="762000" cy="259045"/>
    <xdr:sp macro="" textlink="">
      <xdr:nvSpPr>
        <xdr:cNvPr id="63" name="テキスト ボックス 62"/>
        <xdr:cNvSpPr txBox="1"/>
      </xdr:nvSpPr>
      <xdr:spPr>
        <a:xfrm>
          <a:off x="2527300" y="262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24079</xdr:rowOff>
    </xdr:from>
    <xdr:to>
      <xdr:col>29</xdr:col>
      <xdr:colOff>177800</xdr:colOff>
      <xdr:row>16</xdr:row>
      <xdr:rowOff>125679</xdr:rowOff>
    </xdr:to>
    <xdr:sp macro="" textlink="">
      <xdr:nvSpPr>
        <xdr:cNvPr id="69" name="楕円 68"/>
        <xdr:cNvSpPr/>
      </xdr:nvSpPr>
      <xdr:spPr bwMode="auto">
        <a:xfrm>
          <a:off x="5600700" y="2814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167606</xdr:rowOff>
    </xdr:from>
    <xdr:ext cx="762000" cy="259045"/>
    <xdr:sp macro="" textlink="">
      <xdr:nvSpPr>
        <xdr:cNvPr id="70" name="人口1人当たり決算額の推移該当値テキスト130"/>
        <xdr:cNvSpPr txBox="1"/>
      </xdr:nvSpPr>
      <xdr:spPr>
        <a:xfrm>
          <a:off x="5740400" y="278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82982</xdr:rowOff>
    </xdr:from>
    <xdr:to>
      <xdr:col>26</xdr:col>
      <xdr:colOff>101600</xdr:colOff>
      <xdr:row>17</xdr:row>
      <xdr:rowOff>13132</xdr:rowOff>
    </xdr:to>
    <xdr:sp macro="" textlink="">
      <xdr:nvSpPr>
        <xdr:cNvPr id="71" name="楕円 70"/>
        <xdr:cNvSpPr/>
      </xdr:nvSpPr>
      <xdr:spPr bwMode="auto">
        <a:xfrm>
          <a:off x="4953000" y="2873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169359</xdr:rowOff>
    </xdr:from>
    <xdr:ext cx="736600" cy="259045"/>
    <xdr:sp macro="" textlink="">
      <xdr:nvSpPr>
        <xdr:cNvPr id="72" name="テキスト ボックス 71"/>
        <xdr:cNvSpPr txBox="1"/>
      </xdr:nvSpPr>
      <xdr:spPr>
        <a:xfrm>
          <a:off x="4622800" y="2960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98679</xdr:rowOff>
    </xdr:from>
    <xdr:to>
      <xdr:col>22</xdr:col>
      <xdr:colOff>165100</xdr:colOff>
      <xdr:row>17</xdr:row>
      <xdr:rowOff>28829</xdr:rowOff>
    </xdr:to>
    <xdr:sp macro="" textlink="">
      <xdr:nvSpPr>
        <xdr:cNvPr id="73" name="楕円 72"/>
        <xdr:cNvSpPr/>
      </xdr:nvSpPr>
      <xdr:spPr bwMode="auto">
        <a:xfrm>
          <a:off x="4254500" y="2889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13606</xdr:rowOff>
    </xdr:from>
    <xdr:ext cx="762000" cy="259045"/>
    <xdr:sp macro="" textlink="">
      <xdr:nvSpPr>
        <xdr:cNvPr id="74" name="テキスト ボックス 73"/>
        <xdr:cNvSpPr txBox="1"/>
      </xdr:nvSpPr>
      <xdr:spPr>
        <a:xfrm>
          <a:off x="3924300" y="297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119786</xdr:rowOff>
    </xdr:from>
    <xdr:to>
      <xdr:col>19</xdr:col>
      <xdr:colOff>38100</xdr:colOff>
      <xdr:row>17</xdr:row>
      <xdr:rowOff>49936</xdr:rowOff>
    </xdr:to>
    <xdr:sp macro="" textlink="">
      <xdr:nvSpPr>
        <xdr:cNvPr id="75" name="楕円 74"/>
        <xdr:cNvSpPr/>
      </xdr:nvSpPr>
      <xdr:spPr bwMode="auto">
        <a:xfrm>
          <a:off x="3556000" y="2910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34713</xdr:rowOff>
    </xdr:from>
    <xdr:ext cx="762000" cy="259045"/>
    <xdr:sp macro="" textlink="">
      <xdr:nvSpPr>
        <xdr:cNvPr id="76" name="テキスト ボックス 75"/>
        <xdr:cNvSpPr txBox="1"/>
      </xdr:nvSpPr>
      <xdr:spPr>
        <a:xfrm>
          <a:off x="3225800" y="299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134569</xdr:rowOff>
    </xdr:from>
    <xdr:to>
      <xdr:col>15</xdr:col>
      <xdr:colOff>101600</xdr:colOff>
      <xdr:row>17</xdr:row>
      <xdr:rowOff>64719</xdr:rowOff>
    </xdr:to>
    <xdr:sp macro="" textlink="">
      <xdr:nvSpPr>
        <xdr:cNvPr id="77" name="楕円 76"/>
        <xdr:cNvSpPr/>
      </xdr:nvSpPr>
      <xdr:spPr bwMode="auto">
        <a:xfrm>
          <a:off x="2857500" y="2925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49496</xdr:rowOff>
    </xdr:from>
    <xdr:ext cx="762000" cy="259045"/>
    <xdr:sp macro="" textlink="">
      <xdr:nvSpPr>
        <xdr:cNvPr id="78" name="テキスト ボックス 77"/>
        <xdr:cNvSpPr txBox="1"/>
      </xdr:nvSpPr>
      <xdr:spPr>
        <a:xfrm>
          <a:off x="2527300" y="301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6" name="テキスト ボックス 95"/>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76068</xdr:rowOff>
    </xdr:from>
    <xdr:to>
      <xdr:col>29</xdr:col>
      <xdr:colOff>127000</xdr:colOff>
      <xdr:row>38</xdr:row>
      <xdr:rowOff>83841</xdr:rowOff>
    </xdr:to>
    <xdr:cxnSp macro="">
      <xdr:nvCxnSpPr>
        <xdr:cNvPr id="106" name="直線コネクタ 105"/>
        <xdr:cNvCxnSpPr/>
      </xdr:nvCxnSpPr>
      <xdr:spPr bwMode="auto">
        <a:xfrm flipV="1">
          <a:off x="5651500" y="6000618"/>
          <a:ext cx="0" cy="1550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55918</xdr:rowOff>
    </xdr:from>
    <xdr:ext cx="762000" cy="259045"/>
    <xdr:sp macro="" textlink="">
      <xdr:nvSpPr>
        <xdr:cNvPr id="107" name="人口1人当たり決算額の推移最小値テキスト445"/>
        <xdr:cNvSpPr txBox="1"/>
      </xdr:nvSpPr>
      <xdr:spPr>
        <a:xfrm>
          <a:off x="5740400" y="7523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83841</xdr:rowOff>
    </xdr:from>
    <xdr:to>
      <xdr:col>30</xdr:col>
      <xdr:colOff>25400</xdr:colOff>
      <xdr:row>38</xdr:row>
      <xdr:rowOff>83841</xdr:rowOff>
    </xdr:to>
    <xdr:cxnSp macro="">
      <xdr:nvCxnSpPr>
        <xdr:cNvPr id="108" name="直線コネクタ 107"/>
        <xdr:cNvCxnSpPr/>
      </xdr:nvCxnSpPr>
      <xdr:spPr bwMode="auto">
        <a:xfrm>
          <a:off x="5562600" y="7551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333895</xdr:rowOff>
    </xdr:from>
    <xdr:ext cx="762000" cy="259045"/>
    <xdr:sp macro="" textlink="">
      <xdr:nvSpPr>
        <xdr:cNvPr id="109" name="人口1人当たり決算額の推移最大値テキスト445"/>
        <xdr:cNvSpPr txBox="1"/>
      </xdr:nvSpPr>
      <xdr:spPr>
        <a:xfrm>
          <a:off x="5740400" y="574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76068</xdr:rowOff>
    </xdr:from>
    <xdr:to>
      <xdr:col>30</xdr:col>
      <xdr:colOff>25400</xdr:colOff>
      <xdr:row>33</xdr:row>
      <xdr:rowOff>76068</xdr:rowOff>
    </xdr:to>
    <xdr:cxnSp macro="">
      <xdr:nvCxnSpPr>
        <xdr:cNvPr id="110" name="直線コネクタ 109"/>
        <xdr:cNvCxnSpPr/>
      </xdr:nvCxnSpPr>
      <xdr:spPr bwMode="auto">
        <a:xfrm>
          <a:off x="5562600" y="6000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144282</xdr:rowOff>
    </xdr:from>
    <xdr:to>
      <xdr:col>29</xdr:col>
      <xdr:colOff>127000</xdr:colOff>
      <xdr:row>36</xdr:row>
      <xdr:rowOff>160833</xdr:rowOff>
    </xdr:to>
    <xdr:cxnSp macro="">
      <xdr:nvCxnSpPr>
        <xdr:cNvPr id="111" name="直線コネクタ 110"/>
        <xdr:cNvCxnSpPr/>
      </xdr:nvCxnSpPr>
      <xdr:spPr bwMode="auto">
        <a:xfrm flipV="1">
          <a:off x="5003800" y="7097532"/>
          <a:ext cx="647700" cy="16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127749</xdr:rowOff>
    </xdr:from>
    <xdr:ext cx="762000" cy="259045"/>
    <xdr:sp macro="" textlink="">
      <xdr:nvSpPr>
        <xdr:cNvPr id="112" name="人口1人当たり決算額の推移平均値テキスト445"/>
        <xdr:cNvSpPr txBox="1"/>
      </xdr:nvSpPr>
      <xdr:spPr>
        <a:xfrm>
          <a:off x="5740400" y="6738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282672</xdr:rowOff>
    </xdr:from>
    <xdr:to>
      <xdr:col>29</xdr:col>
      <xdr:colOff>177800</xdr:colOff>
      <xdr:row>36</xdr:row>
      <xdr:rowOff>41372</xdr:rowOff>
    </xdr:to>
    <xdr:sp macro="" textlink="">
      <xdr:nvSpPr>
        <xdr:cNvPr id="113" name="フローチャート: 判断 112"/>
        <xdr:cNvSpPr/>
      </xdr:nvSpPr>
      <xdr:spPr bwMode="auto">
        <a:xfrm>
          <a:off x="5600700" y="6893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146934</xdr:rowOff>
    </xdr:from>
    <xdr:to>
      <xdr:col>26</xdr:col>
      <xdr:colOff>50800</xdr:colOff>
      <xdr:row>36</xdr:row>
      <xdr:rowOff>160833</xdr:rowOff>
    </xdr:to>
    <xdr:cxnSp macro="">
      <xdr:nvCxnSpPr>
        <xdr:cNvPr id="114" name="直線コネクタ 113"/>
        <xdr:cNvCxnSpPr/>
      </xdr:nvCxnSpPr>
      <xdr:spPr bwMode="auto">
        <a:xfrm>
          <a:off x="4305300" y="7100184"/>
          <a:ext cx="698500" cy="13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202295</xdr:rowOff>
    </xdr:from>
    <xdr:to>
      <xdr:col>26</xdr:col>
      <xdr:colOff>101600</xdr:colOff>
      <xdr:row>35</xdr:row>
      <xdr:rowOff>303895</xdr:rowOff>
    </xdr:to>
    <xdr:sp macro="" textlink="">
      <xdr:nvSpPr>
        <xdr:cNvPr id="115" name="フローチャート: 判断 114"/>
        <xdr:cNvSpPr/>
      </xdr:nvSpPr>
      <xdr:spPr bwMode="auto">
        <a:xfrm>
          <a:off x="4953000" y="681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314072</xdr:rowOff>
    </xdr:from>
    <xdr:ext cx="736600" cy="259045"/>
    <xdr:sp macro="" textlink="">
      <xdr:nvSpPr>
        <xdr:cNvPr id="116" name="テキスト ボックス 115"/>
        <xdr:cNvSpPr txBox="1"/>
      </xdr:nvSpPr>
      <xdr:spPr>
        <a:xfrm>
          <a:off x="4622800" y="6581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146934</xdr:rowOff>
    </xdr:from>
    <xdr:to>
      <xdr:col>22</xdr:col>
      <xdr:colOff>114300</xdr:colOff>
      <xdr:row>37</xdr:row>
      <xdr:rowOff>16175</xdr:rowOff>
    </xdr:to>
    <xdr:cxnSp macro="">
      <xdr:nvCxnSpPr>
        <xdr:cNvPr id="117" name="直線コネクタ 116"/>
        <xdr:cNvCxnSpPr/>
      </xdr:nvCxnSpPr>
      <xdr:spPr bwMode="auto">
        <a:xfrm flipV="1">
          <a:off x="3606800" y="7100184"/>
          <a:ext cx="698500" cy="40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79126</xdr:rowOff>
    </xdr:from>
    <xdr:to>
      <xdr:col>22</xdr:col>
      <xdr:colOff>165100</xdr:colOff>
      <xdr:row>35</xdr:row>
      <xdr:rowOff>180726</xdr:rowOff>
    </xdr:to>
    <xdr:sp macro="" textlink="">
      <xdr:nvSpPr>
        <xdr:cNvPr id="118" name="フローチャート: 判断 117"/>
        <xdr:cNvSpPr/>
      </xdr:nvSpPr>
      <xdr:spPr bwMode="auto">
        <a:xfrm>
          <a:off x="4254500" y="6689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190903</xdr:rowOff>
    </xdr:from>
    <xdr:ext cx="762000" cy="259045"/>
    <xdr:sp macro="" textlink="">
      <xdr:nvSpPr>
        <xdr:cNvPr id="119" name="テキスト ボックス 118"/>
        <xdr:cNvSpPr txBox="1"/>
      </xdr:nvSpPr>
      <xdr:spPr>
        <a:xfrm>
          <a:off x="3924300" y="645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112370</xdr:rowOff>
    </xdr:from>
    <xdr:to>
      <xdr:col>18</xdr:col>
      <xdr:colOff>177800</xdr:colOff>
      <xdr:row>37</xdr:row>
      <xdr:rowOff>16175</xdr:rowOff>
    </xdr:to>
    <xdr:cxnSp macro="">
      <xdr:nvCxnSpPr>
        <xdr:cNvPr id="120" name="直線コネクタ 119"/>
        <xdr:cNvCxnSpPr/>
      </xdr:nvCxnSpPr>
      <xdr:spPr bwMode="auto">
        <a:xfrm>
          <a:off x="2908300" y="7065620"/>
          <a:ext cx="698500" cy="75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202295</xdr:rowOff>
    </xdr:from>
    <xdr:to>
      <xdr:col>19</xdr:col>
      <xdr:colOff>38100</xdr:colOff>
      <xdr:row>35</xdr:row>
      <xdr:rowOff>303895</xdr:rowOff>
    </xdr:to>
    <xdr:sp macro="" textlink="">
      <xdr:nvSpPr>
        <xdr:cNvPr id="121" name="フローチャート: 判断 120"/>
        <xdr:cNvSpPr/>
      </xdr:nvSpPr>
      <xdr:spPr bwMode="auto">
        <a:xfrm>
          <a:off x="3556000" y="681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314072</xdr:rowOff>
    </xdr:from>
    <xdr:ext cx="762000" cy="259045"/>
    <xdr:sp macro="" textlink="">
      <xdr:nvSpPr>
        <xdr:cNvPr id="122" name="テキスト ボックス 121"/>
        <xdr:cNvSpPr txBox="1"/>
      </xdr:nvSpPr>
      <xdr:spPr>
        <a:xfrm>
          <a:off x="3225800" y="658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295656</xdr:rowOff>
    </xdr:from>
    <xdr:to>
      <xdr:col>15</xdr:col>
      <xdr:colOff>101600</xdr:colOff>
      <xdr:row>35</xdr:row>
      <xdr:rowOff>54356</xdr:rowOff>
    </xdr:to>
    <xdr:sp macro="" textlink="">
      <xdr:nvSpPr>
        <xdr:cNvPr id="123" name="フローチャート: 判断 122"/>
        <xdr:cNvSpPr/>
      </xdr:nvSpPr>
      <xdr:spPr bwMode="auto">
        <a:xfrm>
          <a:off x="2857500" y="6563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64533</xdr:rowOff>
    </xdr:from>
    <xdr:ext cx="762000" cy="259045"/>
    <xdr:sp macro="" textlink="">
      <xdr:nvSpPr>
        <xdr:cNvPr id="124" name="テキスト ボックス 123"/>
        <xdr:cNvSpPr txBox="1"/>
      </xdr:nvSpPr>
      <xdr:spPr>
        <a:xfrm>
          <a:off x="2527300" y="633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93482</xdr:rowOff>
    </xdr:from>
    <xdr:to>
      <xdr:col>29</xdr:col>
      <xdr:colOff>177800</xdr:colOff>
      <xdr:row>37</xdr:row>
      <xdr:rowOff>23632</xdr:rowOff>
    </xdr:to>
    <xdr:sp macro="" textlink="">
      <xdr:nvSpPr>
        <xdr:cNvPr id="130" name="楕円 129"/>
        <xdr:cNvSpPr/>
      </xdr:nvSpPr>
      <xdr:spPr bwMode="auto">
        <a:xfrm>
          <a:off x="5600700" y="7046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65559</xdr:rowOff>
    </xdr:from>
    <xdr:ext cx="762000" cy="259045"/>
    <xdr:sp macro="" textlink="">
      <xdr:nvSpPr>
        <xdr:cNvPr id="131" name="人口1人当たり決算額の推移該当値テキスト445"/>
        <xdr:cNvSpPr txBox="1"/>
      </xdr:nvSpPr>
      <xdr:spPr>
        <a:xfrm>
          <a:off x="5740400" y="701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110033</xdr:rowOff>
    </xdr:from>
    <xdr:to>
      <xdr:col>26</xdr:col>
      <xdr:colOff>101600</xdr:colOff>
      <xdr:row>37</xdr:row>
      <xdr:rowOff>40183</xdr:rowOff>
    </xdr:to>
    <xdr:sp macro="" textlink="">
      <xdr:nvSpPr>
        <xdr:cNvPr id="132" name="楕円 131"/>
        <xdr:cNvSpPr/>
      </xdr:nvSpPr>
      <xdr:spPr bwMode="auto">
        <a:xfrm>
          <a:off x="4953000" y="7063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24960</xdr:rowOff>
    </xdr:from>
    <xdr:ext cx="736600" cy="259045"/>
    <xdr:sp macro="" textlink="">
      <xdr:nvSpPr>
        <xdr:cNvPr id="133" name="テキスト ボックス 132"/>
        <xdr:cNvSpPr txBox="1"/>
      </xdr:nvSpPr>
      <xdr:spPr>
        <a:xfrm>
          <a:off x="4622800" y="7149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96134</xdr:rowOff>
    </xdr:from>
    <xdr:to>
      <xdr:col>22</xdr:col>
      <xdr:colOff>165100</xdr:colOff>
      <xdr:row>37</xdr:row>
      <xdr:rowOff>26284</xdr:rowOff>
    </xdr:to>
    <xdr:sp macro="" textlink="">
      <xdr:nvSpPr>
        <xdr:cNvPr id="134" name="楕円 133"/>
        <xdr:cNvSpPr/>
      </xdr:nvSpPr>
      <xdr:spPr bwMode="auto">
        <a:xfrm>
          <a:off x="4254500" y="7049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11061</xdr:rowOff>
    </xdr:from>
    <xdr:ext cx="762000" cy="259045"/>
    <xdr:sp macro="" textlink="">
      <xdr:nvSpPr>
        <xdr:cNvPr id="135" name="テキスト ボックス 134"/>
        <xdr:cNvSpPr txBox="1"/>
      </xdr:nvSpPr>
      <xdr:spPr>
        <a:xfrm>
          <a:off x="3924300" y="713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136825</xdr:rowOff>
    </xdr:from>
    <xdr:to>
      <xdr:col>19</xdr:col>
      <xdr:colOff>38100</xdr:colOff>
      <xdr:row>37</xdr:row>
      <xdr:rowOff>66975</xdr:rowOff>
    </xdr:to>
    <xdr:sp macro="" textlink="">
      <xdr:nvSpPr>
        <xdr:cNvPr id="136" name="楕円 135"/>
        <xdr:cNvSpPr/>
      </xdr:nvSpPr>
      <xdr:spPr bwMode="auto">
        <a:xfrm>
          <a:off x="3556000" y="7090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51752</xdr:rowOff>
    </xdr:from>
    <xdr:ext cx="762000" cy="259045"/>
    <xdr:sp macro="" textlink="">
      <xdr:nvSpPr>
        <xdr:cNvPr id="137" name="テキスト ボックス 136"/>
        <xdr:cNvSpPr txBox="1"/>
      </xdr:nvSpPr>
      <xdr:spPr>
        <a:xfrm>
          <a:off x="3225800" y="7176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61570</xdr:rowOff>
    </xdr:from>
    <xdr:to>
      <xdr:col>15</xdr:col>
      <xdr:colOff>101600</xdr:colOff>
      <xdr:row>36</xdr:row>
      <xdr:rowOff>163170</xdr:rowOff>
    </xdr:to>
    <xdr:sp macro="" textlink="">
      <xdr:nvSpPr>
        <xdr:cNvPr id="138" name="楕円 137"/>
        <xdr:cNvSpPr/>
      </xdr:nvSpPr>
      <xdr:spPr bwMode="auto">
        <a:xfrm>
          <a:off x="2857500" y="7014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147947</xdr:rowOff>
    </xdr:from>
    <xdr:ext cx="762000" cy="259045"/>
    <xdr:sp macro="" textlink="">
      <xdr:nvSpPr>
        <xdr:cNvPr id="139" name="テキスト ボックス 138"/>
        <xdr:cNvSpPr txBox="1"/>
      </xdr:nvSpPr>
      <xdr:spPr>
        <a:xfrm>
          <a:off x="2527300" y="710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茨城県坂東市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55,057
52,758
123.03
23,676,910
22,316,686
890,560
13,143,346
31,962,532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146721</xdr:rowOff>
    </xdr:from>
    <xdr:to>
      <xdr:col>24</xdr:col>
      <xdr:colOff>62865</xdr:colOff>
      <xdr:row>39</xdr:row>
      <xdr:rowOff>163736</xdr:rowOff>
    </xdr:to>
    <xdr:cxnSp macro="">
      <xdr:nvCxnSpPr>
        <xdr:cNvPr id="58" name="直線コネクタ 57"/>
        <xdr:cNvCxnSpPr/>
      </xdr:nvCxnSpPr>
      <xdr:spPr>
        <a:xfrm flipV="1">
          <a:off x="4633595" y="5290221"/>
          <a:ext cx="1270" cy="1560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167563</xdr:rowOff>
    </xdr:from>
    <xdr:ext cx="534377" cy="259045"/>
    <xdr:sp macro="" textlink="">
      <xdr:nvSpPr>
        <xdr:cNvPr id="59" name="人件費最小値テキスト"/>
        <xdr:cNvSpPr txBox="1"/>
      </xdr:nvSpPr>
      <xdr:spPr>
        <a:xfrm>
          <a:off x="4686300" y="685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163736</xdr:rowOff>
    </xdr:from>
    <xdr:to>
      <xdr:col>24</xdr:col>
      <xdr:colOff>152400</xdr:colOff>
      <xdr:row>39</xdr:row>
      <xdr:rowOff>163736</xdr:rowOff>
    </xdr:to>
    <xdr:cxnSp macro="">
      <xdr:nvCxnSpPr>
        <xdr:cNvPr id="60" name="直線コネクタ 59"/>
        <xdr:cNvCxnSpPr/>
      </xdr:nvCxnSpPr>
      <xdr:spPr>
        <a:xfrm>
          <a:off x="4546600" y="685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93398</xdr:rowOff>
    </xdr:from>
    <xdr:ext cx="534377" cy="259045"/>
    <xdr:sp macro="" textlink="">
      <xdr:nvSpPr>
        <xdr:cNvPr id="61" name="人件費最大値テキスト"/>
        <xdr:cNvSpPr txBox="1"/>
      </xdr:nvSpPr>
      <xdr:spPr>
        <a:xfrm>
          <a:off x="4686300" y="506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146721</xdr:rowOff>
    </xdr:from>
    <xdr:to>
      <xdr:col>24</xdr:col>
      <xdr:colOff>152400</xdr:colOff>
      <xdr:row>30</xdr:row>
      <xdr:rowOff>146721</xdr:rowOff>
    </xdr:to>
    <xdr:cxnSp macro="">
      <xdr:nvCxnSpPr>
        <xdr:cNvPr id="62" name="直線コネクタ 61"/>
        <xdr:cNvCxnSpPr/>
      </xdr:nvCxnSpPr>
      <xdr:spPr>
        <a:xfrm>
          <a:off x="4546600" y="5290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61388</xdr:rowOff>
    </xdr:from>
    <xdr:to>
      <xdr:col>24</xdr:col>
      <xdr:colOff>63500</xdr:colOff>
      <xdr:row>37</xdr:row>
      <xdr:rowOff>67495</xdr:rowOff>
    </xdr:to>
    <xdr:cxnSp macro="">
      <xdr:nvCxnSpPr>
        <xdr:cNvPr id="63" name="直線コネクタ 62"/>
        <xdr:cNvCxnSpPr/>
      </xdr:nvCxnSpPr>
      <xdr:spPr>
        <a:xfrm>
          <a:off x="3797300" y="6405038"/>
          <a:ext cx="838200" cy="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68571</xdr:rowOff>
    </xdr:from>
    <xdr:ext cx="534377" cy="259045"/>
    <xdr:sp macro="" textlink="">
      <xdr:nvSpPr>
        <xdr:cNvPr id="64" name="人件費平均値テキスト"/>
        <xdr:cNvSpPr txBox="1"/>
      </xdr:nvSpPr>
      <xdr:spPr>
        <a:xfrm>
          <a:off x="4686300" y="6069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45694</xdr:rowOff>
    </xdr:from>
    <xdr:to>
      <xdr:col>24</xdr:col>
      <xdr:colOff>114300</xdr:colOff>
      <xdr:row>36</xdr:row>
      <xdr:rowOff>147294</xdr:rowOff>
    </xdr:to>
    <xdr:sp macro="" textlink="">
      <xdr:nvSpPr>
        <xdr:cNvPr id="65" name="フローチャート: 判断 64"/>
        <xdr:cNvSpPr/>
      </xdr:nvSpPr>
      <xdr:spPr>
        <a:xfrm>
          <a:off x="4584700" y="621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61388</xdr:rowOff>
    </xdr:from>
    <xdr:to>
      <xdr:col>19</xdr:col>
      <xdr:colOff>177800</xdr:colOff>
      <xdr:row>37</xdr:row>
      <xdr:rowOff>79937</xdr:rowOff>
    </xdr:to>
    <xdr:cxnSp macro="">
      <xdr:nvCxnSpPr>
        <xdr:cNvPr id="66" name="直線コネクタ 65"/>
        <xdr:cNvCxnSpPr/>
      </xdr:nvCxnSpPr>
      <xdr:spPr>
        <a:xfrm flipV="1">
          <a:off x="2908300" y="6405038"/>
          <a:ext cx="889000" cy="1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77111</xdr:rowOff>
    </xdr:from>
    <xdr:to>
      <xdr:col>20</xdr:col>
      <xdr:colOff>38100</xdr:colOff>
      <xdr:row>37</xdr:row>
      <xdr:rowOff>7261</xdr:rowOff>
    </xdr:to>
    <xdr:sp macro="" textlink="">
      <xdr:nvSpPr>
        <xdr:cNvPr id="67" name="フローチャート: 判断 66"/>
        <xdr:cNvSpPr/>
      </xdr:nvSpPr>
      <xdr:spPr>
        <a:xfrm>
          <a:off x="3746500" y="624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23788</xdr:rowOff>
    </xdr:from>
    <xdr:ext cx="534377" cy="259045"/>
    <xdr:sp macro="" textlink="">
      <xdr:nvSpPr>
        <xdr:cNvPr id="68" name="テキスト ボックス 67"/>
        <xdr:cNvSpPr txBox="1"/>
      </xdr:nvSpPr>
      <xdr:spPr>
        <a:xfrm>
          <a:off x="3530111" y="602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79937</xdr:rowOff>
    </xdr:from>
    <xdr:to>
      <xdr:col>15</xdr:col>
      <xdr:colOff>50800</xdr:colOff>
      <xdr:row>37</xdr:row>
      <xdr:rowOff>92576</xdr:rowOff>
    </xdr:to>
    <xdr:cxnSp macro="">
      <xdr:nvCxnSpPr>
        <xdr:cNvPr id="69" name="直線コネクタ 68"/>
        <xdr:cNvCxnSpPr/>
      </xdr:nvCxnSpPr>
      <xdr:spPr>
        <a:xfrm flipV="1">
          <a:off x="2019300" y="6423587"/>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116528</xdr:rowOff>
    </xdr:from>
    <xdr:to>
      <xdr:col>15</xdr:col>
      <xdr:colOff>101600</xdr:colOff>
      <xdr:row>36</xdr:row>
      <xdr:rowOff>46678</xdr:rowOff>
    </xdr:to>
    <xdr:sp macro="" textlink="">
      <xdr:nvSpPr>
        <xdr:cNvPr id="70" name="フローチャート: 判断 69"/>
        <xdr:cNvSpPr/>
      </xdr:nvSpPr>
      <xdr:spPr>
        <a:xfrm>
          <a:off x="2857500" y="611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63205</xdr:rowOff>
    </xdr:from>
    <xdr:ext cx="534377" cy="259045"/>
    <xdr:sp macro="" textlink="">
      <xdr:nvSpPr>
        <xdr:cNvPr id="71" name="テキスト ボックス 70"/>
        <xdr:cNvSpPr txBox="1"/>
      </xdr:nvSpPr>
      <xdr:spPr>
        <a:xfrm>
          <a:off x="2641111" y="589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59070</xdr:rowOff>
    </xdr:from>
    <xdr:to>
      <xdr:col>10</xdr:col>
      <xdr:colOff>114300</xdr:colOff>
      <xdr:row>37</xdr:row>
      <xdr:rowOff>92576</xdr:rowOff>
    </xdr:to>
    <xdr:cxnSp macro="">
      <xdr:nvCxnSpPr>
        <xdr:cNvPr id="72" name="直線コネクタ 71"/>
        <xdr:cNvCxnSpPr/>
      </xdr:nvCxnSpPr>
      <xdr:spPr>
        <a:xfrm>
          <a:off x="1130300" y="6402720"/>
          <a:ext cx="889000" cy="3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34428</xdr:rowOff>
    </xdr:from>
    <xdr:to>
      <xdr:col>10</xdr:col>
      <xdr:colOff>165100</xdr:colOff>
      <xdr:row>36</xdr:row>
      <xdr:rowOff>136028</xdr:rowOff>
    </xdr:to>
    <xdr:sp macro="" textlink="">
      <xdr:nvSpPr>
        <xdr:cNvPr id="73" name="フローチャート: 判断 72"/>
        <xdr:cNvSpPr/>
      </xdr:nvSpPr>
      <xdr:spPr>
        <a:xfrm>
          <a:off x="1968500" y="62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152555</xdr:rowOff>
    </xdr:from>
    <xdr:ext cx="534377" cy="259045"/>
    <xdr:sp macro="" textlink="">
      <xdr:nvSpPr>
        <xdr:cNvPr id="74" name="テキスト ボックス 73"/>
        <xdr:cNvSpPr txBox="1"/>
      </xdr:nvSpPr>
      <xdr:spPr>
        <a:xfrm>
          <a:off x="1752111" y="59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56961</xdr:rowOff>
    </xdr:from>
    <xdr:to>
      <xdr:col>6</xdr:col>
      <xdr:colOff>38100</xdr:colOff>
      <xdr:row>36</xdr:row>
      <xdr:rowOff>158561</xdr:rowOff>
    </xdr:to>
    <xdr:sp macro="" textlink="">
      <xdr:nvSpPr>
        <xdr:cNvPr id="75" name="フローチャート: 判断 74"/>
        <xdr:cNvSpPr/>
      </xdr:nvSpPr>
      <xdr:spPr>
        <a:xfrm>
          <a:off x="1079500" y="6229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3638</xdr:rowOff>
    </xdr:from>
    <xdr:ext cx="534377" cy="259045"/>
    <xdr:sp macro="" textlink="">
      <xdr:nvSpPr>
        <xdr:cNvPr id="76" name="テキスト ボックス 75"/>
        <xdr:cNvSpPr txBox="1"/>
      </xdr:nvSpPr>
      <xdr:spPr>
        <a:xfrm>
          <a:off x="863111" y="60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16695</xdr:rowOff>
    </xdr:from>
    <xdr:to>
      <xdr:col>24</xdr:col>
      <xdr:colOff>114300</xdr:colOff>
      <xdr:row>37</xdr:row>
      <xdr:rowOff>118295</xdr:rowOff>
    </xdr:to>
    <xdr:sp macro="" textlink="">
      <xdr:nvSpPr>
        <xdr:cNvPr id="82" name="楕円 81"/>
        <xdr:cNvSpPr/>
      </xdr:nvSpPr>
      <xdr:spPr>
        <a:xfrm>
          <a:off x="4584700" y="636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166572</xdr:rowOff>
    </xdr:from>
    <xdr:ext cx="534377" cy="259045"/>
    <xdr:sp macro="" textlink="">
      <xdr:nvSpPr>
        <xdr:cNvPr id="83" name="人件費該当値テキスト"/>
        <xdr:cNvSpPr txBox="1"/>
      </xdr:nvSpPr>
      <xdr:spPr>
        <a:xfrm>
          <a:off x="4686300" y="633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10588</xdr:rowOff>
    </xdr:from>
    <xdr:to>
      <xdr:col>20</xdr:col>
      <xdr:colOff>38100</xdr:colOff>
      <xdr:row>37</xdr:row>
      <xdr:rowOff>112188</xdr:rowOff>
    </xdr:to>
    <xdr:sp macro="" textlink="">
      <xdr:nvSpPr>
        <xdr:cNvPr id="84" name="楕円 83"/>
        <xdr:cNvSpPr/>
      </xdr:nvSpPr>
      <xdr:spPr>
        <a:xfrm>
          <a:off x="3746500" y="635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103315</xdr:rowOff>
    </xdr:from>
    <xdr:ext cx="534377" cy="259045"/>
    <xdr:sp macro="" textlink="">
      <xdr:nvSpPr>
        <xdr:cNvPr id="85" name="テキスト ボックス 84"/>
        <xdr:cNvSpPr txBox="1"/>
      </xdr:nvSpPr>
      <xdr:spPr>
        <a:xfrm>
          <a:off x="3530111" y="644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29137</xdr:rowOff>
    </xdr:from>
    <xdr:to>
      <xdr:col>15</xdr:col>
      <xdr:colOff>101600</xdr:colOff>
      <xdr:row>37</xdr:row>
      <xdr:rowOff>130737</xdr:rowOff>
    </xdr:to>
    <xdr:sp macro="" textlink="">
      <xdr:nvSpPr>
        <xdr:cNvPr id="86" name="楕円 85"/>
        <xdr:cNvSpPr/>
      </xdr:nvSpPr>
      <xdr:spPr>
        <a:xfrm>
          <a:off x="2857500" y="63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121864</xdr:rowOff>
    </xdr:from>
    <xdr:ext cx="534377" cy="259045"/>
    <xdr:sp macro="" textlink="">
      <xdr:nvSpPr>
        <xdr:cNvPr id="87" name="テキスト ボックス 86"/>
        <xdr:cNvSpPr txBox="1"/>
      </xdr:nvSpPr>
      <xdr:spPr>
        <a:xfrm>
          <a:off x="2641111" y="646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41776</xdr:rowOff>
    </xdr:from>
    <xdr:to>
      <xdr:col>10</xdr:col>
      <xdr:colOff>165100</xdr:colOff>
      <xdr:row>37</xdr:row>
      <xdr:rowOff>143376</xdr:rowOff>
    </xdr:to>
    <xdr:sp macro="" textlink="">
      <xdr:nvSpPr>
        <xdr:cNvPr id="88" name="楕円 87"/>
        <xdr:cNvSpPr/>
      </xdr:nvSpPr>
      <xdr:spPr>
        <a:xfrm>
          <a:off x="1968500" y="638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134503</xdr:rowOff>
    </xdr:from>
    <xdr:ext cx="534377" cy="259045"/>
    <xdr:sp macro="" textlink="">
      <xdr:nvSpPr>
        <xdr:cNvPr id="89" name="テキスト ボックス 88"/>
        <xdr:cNvSpPr txBox="1"/>
      </xdr:nvSpPr>
      <xdr:spPr>
        <a:xfrm>
          <a:off x="1752111" y="647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8270</xdr:rowOff>
    </xdr:from>
    <xdr:to>
      <xdr:col>6</xdr:col>
      <xdr:colOff>38100</xdr:colOff>
      <xdr:row>37</xdr:row>
      <xdr:rowOff>109870</xdr:rowOff>
    </xdr:to>
    <xdr:sp macro="" textlink="">
      <xdr:nvSpPr>
        <xdr:cNvPr id="90" name="楕円 89"/>
        <xdr:cNvSpPr/>
      </xdr:nvSpPr>
      <xdr:spPr>
        <a:xfrm>
          <a:off x="1079500" y="635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100997</xdr:rowOff>
    </xdr:from>
    <xdr:ext cx="534377" cy="259045"/>
    <xdr:sp macro="" textlink="">
      <xdr:nvSpPr>
        <xdr:cNvPr id="91" name="テキスト ボックス 90"/>
        <xdr:cNvSpPr txBox="1"/>
      </xdr:nvSpPr>
      <xdr:spPr>
        <a:xfrm>
          <a:off x="863111" y="644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165181</xdr:rowOff>
    </xdr:from>
    <xdr:to>
      <xdr:col>24</xdr:col>
      <xdr:colOff>62865</xdr:colOff>
      <xdr:row>59</xdr:row>
      <xdr:rowOff>94490</xdr:rowOff>
    </xdr:to>
    <xdr:cxnSp macro="">
      <xdr:nvCxnSpPr>
        <xdr:cNvPr id="116" name="直線コネクタ 115"/>
        <xdr:cNvCxnSpPr/>
      </xdr:nvCxnSpPr>
      <xdr:spPr>
        <a:xfrm flipV="1">
          <a:off x="4633595" y="8737681"/>
          <a:ext cx="1270" cy="147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98317</xdr:rowOff>
    </xdr:from>
    <xdr:ext cx="534377" cy="259045"/>
    <xdr:sp macro="" textlink="">
      <xdr:nvSpPr>
        <xdr:cNvPr id="117" name="物件費最小値テキスト"/>
        <xdr:cNvSpPr txBox="1"/>
      </xdr:nvSpPr>
      <xdr:spPr>
        <a:xfrm>
          <a:off x="4686300" y="102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94490</xdr:rowOff>
    </xdr:from>
    <xdr:to>
      <xdr:col>24</xdr:col>
      <xdr:colOff>152400</xdr:colOff>
      <xdr:row>59</xdr:row>
      <xdr:rowOff>94490</xdr:rowOff>
    </xdr:to>
    <xdr:cxnSp macro="">
      <xdr:nvCxnSpPr>
        <xdr:cNvPr id="118" name="直線コネクタ 117"/>
        <xdr:cNvCxnSpPr/>
      </xdr:nvCxnSpPr>
      <xdr:spPr>
        <a:xfrm>
          <a:off x="4546600" y="10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111858</xdr:rowOff>
    </xdr:from>
    <xdr:ext cx="599010" cy="259045"/>
    <xdr:sp macro="" textlink="">
      <xdr:nvSpPr>
        <xdr:cNvPr id="119" name="物件費最大値テキスト"/>
        <xdr:cNvSpPr txBox="1"/>
      </xdr:nvSpPr>
      <xdr:spPr>
        <a:xfrm>
          <a:off x="4686300" y="851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165181</xdr:rowOff>
    </xdr:from>
    <xdr:to>
      <xdr:col>24</xdr:col>
      <xdr:colOff>152400</xdr:colOff>
      <xdr:row>50</xdr:row>
      <xdr:rowOff>165181</xdr:rowOff>
    </xdr:to>
    <xdr:cxnSp macro="">
      <xdr:nvCxnSpPr>
        <xdr:cNvPr id="120" name="直線コネクタ 119"/>
        <xdr:cNvCxnSpPr/>
      </xdr:nvCxnSpPr>
      <xdr:spPr>
        <a:xfrm>
          <a:off x="4546600" y="8737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44488</xdr:rowOff>
    </xdr:from>
    <xdr:to>
      <xdr:col>24</xdr:col>
      <xdr:colOff>63500</xdr:colOff>
      <xdr:row>59</xdr:row>
      <xdr:rowOff>46744</xdr:rowOff>
    </xdr:to>
    <xdr:cxnSp macro="">
      <xdr:nvCxnSpPr>
        <xdr:cNvPr id="121" name="直線コネクタ 120"/>
        <xdr:cNvCxnSpPr/>
      </xdr:nvCxnSpPr>
      <xdr:spPr>
        <a:xfrm>
          <a:off x="3797300" y="10160038"/>
          <a:ext cx="838200" cy="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133258</xdr:rowOff>
    </xdr:from>
    <xdr:ext cx="534377" cy="259045"/>
    <xdr:sp macro="" textlink="">
      <xdr:nvSpPr>
        <xdr:cNvPr id="122" name="物件費平均値テキスト"/>
        <xdr:cNvSpPr txBox="1"/>
      </xdr:nvSpPr>
      <xdr:spPr>
        <a:xfrm>
          <a:off x="4686300" y="97344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110381</xdr:rowOff>
    </xdr:from>
    <xdr:to>
      <xdr:col>24</xdr:col>
      <xdr:colOff>114300</xdr:colOff>
      <xdr:row>58</xdr:row>
      <xdr:rowOff>40531</xdr:rowOff>
    </xdr:to>
    <xdr:sp macro="" textlink="">
      <xdr:nvSpPr>
        <xdr:cNvPr id="123" name="フローチャート: 判断 122"/>
        <xdr:cNvSpPr/>
      </xdr:nvSpPr>
      <xdr:spPr>
        <a:xfrm>
          <a:off x="4584700" y="988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44488</xdr:rowOff>
    </xdr:from>
    <xdr:to>
      <xdr:col>19</xdr:col>
      <xdr:colOff>177800</xdr:colOff>
      <xdr:row>59</xdr:row>
      <xdr:rowOff>61321</xdr:rowOff>
    </xdr:to>
    <xdr:cxnSp macro="">
      <xdr:nvCxnSpPr>
        <xdr:cNvPr id="124" name="直線コネクタ 123"/>
        <xdr:cNvCxnSpPr/>
      </xdr:nvCxnSpPr>
      <xdr:spPr>
        <a:xfrm flipV="1">
          <a:off x="2908300" y="10160038"/>
          <a:ext cx="889000" cy="1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116118</xdr:rowOff>
    </xdr:from>
    <xdr:to>
      <xdr:col>20</xdr:col>
      <xdr:colOff>38100</xdr:colOff>
      <xdr:row>58</xdr:row>
      <xdr:rowOff>46268</xdr:rowOff>
    </xdr:to>
    <xdr:sp macro="" textlink="">
      <xdr:nvSpPr>
        <xdr:cNvPr id="125" name="フローチャート: 判断 124"/>
        <xdr:cNvSpPr/>
      </xdr:nvSpPr>
      <xdr:spPr>
        <a:xfrm>
          <a:off x="3746500" y="988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62795</xdr:rowOff>
    </xdr:from>
    <xdr:ext cx="534377" cy="259045"/>
    <xdr:sp macro="" textlink="">
      <xdr:nvSpPr>
        <xdr:cNvPr id="126" name="テキスト ボックス 125"/>
        <xdr:cNvSpPr txBox="1"/>
      </xdr:nvSpPr>
      <xdr:spPr>
        <a:xfrm>
          <a:off x="3530111" y="966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61321</xdr:rowOff>
    </xdr:from>
    <xdr:to>
      <xdr:col>15</xdr:col>
      <xdr:colOff>50800</xdr:colOff>
      <xdr:row>59</xdr:row>
      <xdr:rowOff>85248</xdr:rowOff>
    </xdr:to>
    <xdr:cxnSp macro="">
      <xdr:nvCxnSpPr>
        <xdr:cNvPr id="127" name="直線コネクタ 126"/>
        <xdr:cNvCxnSpPr/>
      </xdr:nvCxnSpPr>
      <xdr:spPr>
        <a:xfrm flipV="1">
          <a:off x="2019300" y="10176871"/>
          <a:ext cx="8890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92451</xdr:rowOff>
    </xdr:from>
    <xdr:to>
      <xdr:col>15</xdr:col>
      <xdr:colOff>101600</xdr:colOff>
      <xdr:row>58</xdr:row>
      <xdr:rowOff>22601</xdr:rowOff>
    </xdr:to>
    <xdr:sp macro="" textlink="">
      <xdr:nvSpPr>
        <xdr:cNvPr id="128" name="フローチャート: 判断 127"/>
        <xdr:cNvSpPr/>
      </xdr:nvSpPr>
      <xdr:spPr>
        <a:xfrm>
          <a:off x="2857500" y="986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39128</xdr:rowOff>
    </xdr:from>
    <xdr:ext cx="534377" cy="259045"/>
    <xdr:sp macro="" textlink="">
      <xdr:nvSpPr>
        <xdr:cNvPr id="129" name="テキスト ボックス 128"/>
        <xdr:cNvSpPr txBox="1"/>
      </xdr:nvSpPr>
      <xdr:spPr>
        <a:xfrm>
          <a:off x="2641111" y="964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85248</xdr:rowOff>
    </xdr:from>
    <xdr:to>
      <xdr:col>10</xdr:col>
      <xdr:colOff>114300</xdr:colOff>
      <xdr:row>59</xdr:row>
      <xdr:rowOff>90848</xdr:rowOff>
    </xdr:to>
    <xdr:cxnSp macro="">
      <xdr:nvCxnSpPr>
        <xdr:cNvPr id="130" name="直線コネクタ 129"/>
        <xdr:cNvCxnSpPr/>
      </xdr:nvCxnSpPr>
      <xdr:spPr>
        <a:xfrm flipV="1">
          <a:off x="1130300" y="10200798"/>
          <a:ext cx="8890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21768</xdr:rowOff>
    </xdr:from>
    <xdr:to>
      <xdr:col>10</xdr:col>
      <xdr:colOff>165100</xdr:colOff>
      <xdr:row>58</xdr:row>
      <xdr:rowOff>123368</xdr:rowOff>
    </xdr:to>
    <xdr:sp macro="" textlink="">
      <xdr:nvSpPr>
        <xdr:cNvPr id="131" name="フローチャート: 判断 130"/>
        <xdr:cNvSpPr/>
      </xdr:nvSpPr>
      <xdr:spPr>
        <a:xfrm>
          <a:off x="19685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139895</xdr:rowOff>
    </xdr:from>
    <xdr:ext cx="534377" cy="259045"/>
    <xdr:sp macro="" textlink="">
      <xdr:nvSpPr>
        <xdr:cNvPr id="132" name="テキスト ボックス 131"/>
        <xdr:cNvSpPr txBox="1"/>
      </xdr:nvSpPr>
      <xdr:spPr>
        <a:xfrm>
          <a:off x="1752111" y="974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19810</xdr:rowOff>
    </xdr:from>
    <xdr:to>
      <xdr:col>6</xdr:col>
      <xdr:colOff>38100</xdr:colOff>
      <xdr:row>58</xdr:row>
      <xdr:rowOff>121410</xdr:rowOff>
    </xdr:to>
    <xdr:sp macro="" textlink="">
      <xdr:nvSpPr>
        <xdr:cNvPr id="133" name="フローチャート: 判断 132"/>
        <xdr:cNvSpPr/>
      </xdr:nvSpPr>
      <xdr:spPr>
        <a:xfrm>
          <a:off x="1079500" y="996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137937</xdr:rowOff>
    </xdr:from>
    <xdr:ext cx="534377" cy="259045"/>
    <xdr:sp macro="" textlink="">
      <xdr:nvSpPr>
        <xdr:cNvPr id="134" name="テキスト ボックス 133"/>
        <xdr:cNvSpPr txBox="1"/>
      </xdr:nvSpPr>
      <xdr:spPr>
        <a:xfrm>
          <a:off x="863111" y="973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167394</xdr:rowOff>
    </xdr:from>
    <xdr:to>
      <xdr:col>24</xdr:col>
      <xdr:colOff>114300</xdr:colOff>
      <xdr:row>59</xdr:row>
      <xdr:rowOff>97544</xdr:rowOff>
    </xdr:to>
    <xdr:sp macro="" textlink="">
      <xdr:nvSpPr>
        <xdr:cNvPr id="140" name="楕円 139"/>
        <xdr:cNvSpPr/>
      </xdr:nvSpPr>
      <xdr:spPr>
        <a:xfrm>
          <a:off x="4584700" y="1011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82321</xdr:rowOff>
    </xdr:from>
    <xdr:ext cx="534377" cy="259045"/>
    <xdr:sp macro="" textlink="">
      <xdr:nvSpPr>
        <xdr:cNvPr id="141" name="物件費該当値テキスト"/>
        <xdr:cNvSpPr txBox="1"/>
      </xdr:nvSpPr>
      <xdr:spPr>
        <a:xfrm>
          <a:off x="4686300" y="1002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165138</xdr:rowOff>
    </xdr:from>
    <xdr:to>
      <xdr:col>20</xdr:col>
      <xdr:colOff>38100</xdr:colOff>
      <xdr:row>59</xdr:row>
      <xdr:rowOff>95288</xdr:rowOff>
    </xdr:to>
    <xdr:sp macro="" textlink="">
      <xdr:nvSpPr>
        <xdr:cNvPr id="142" name="楕円 141"/>
        <xdr:cNvSpPr/>
      </xdr:nvSpPr>
      <xdr:spPr>
        <a:xfrm>
          <a:off x="3746500" y="1010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86415</xdr:rowOff>
    </xdr:from>
    <xdr:ext cx="534377" cy="259045"/>
    <xdr:sp macro="" textlink="">
      <xdr:nvSpPr>
        <xdr:cNvPr id="143" name="テキスト ボックス 142"/>
        <xdr:cNvSpPr txBox="1"/>
      </xdr:nvSpPr>
      <xdr:spPr>
        <a:xfrm>
          <a:off x="3530111" y="1020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10521</xdr:rowOff>
    </xdr:from>
    <xdr:to>
      <xdr:col>15</xdr:col>
      <xdr:colOff>101600</xdr:colOff>
      <xdr:row>59</xdr:row>
      <xdr:rowOff>112121</xdr:rowOff>
    </xdr:to>
    <xdr:sp macro="" textlink="">
      <xdr:nvSpPr>
        <xdr:cNvPr id="144" name="楕円 143"/>
        <xdr:cNvSpPr/>
      </xdr:nvSpPr>
      <xdr:spPr>
        <a:xfrm>
          <a:off x="2857500" y="1012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103248</xdr:rowOff>
    </xdr:from>
    <xdr:ext cx="534377" cy="259045"/>
    <xdr:sp macro="" textlink="">
      <xdr:nvSpPr>
        <xdr:cNvPr id="145" name="テキスト ボックス 144"/>
        <xdr:cNvSpPr txBox="1"/>
      </xdr:nvSpPr>
      <xdr:spPr>
        <a:xfrm>
          <a:off x="2641111" y="1021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34448</xdr:rowOff>
    </xdr:from>
    <xdr:to>
      <xdr:col>10</xdr:col>
      <xdr:colOff>165100</xdr:colOff>
      <xdr:row>59</xdr:row>
      <xdr:rowOff>136048</xdr:rowOff>
    </xdr:to>
    <xdr:sp macro="" textlink="">
      <xdr:nvSpPr>
        <xdr:cNvPr id="146" name="楕円 145"/>
        <xdr:cNvSpPr/>
      </xdr:nvSpPr>
      <xdr:spPr>
        <a:xfrm>
          <a:off x="1968500" y="1014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127175</xdr:rowOff>
    </xdr:from>
    <xdr:ext cx="534377" cy="259045"/>
    <xdr:sp macro="" textlink="">
      <xdr:nvSpPr>
        <xdr:cNvPr id="147" name="テキスト ボックス 146"/>
        <xdr:cNvSpPr txBox="1"/>
      </xdr:nvSpPr>
      <xdr:spPr>
        <a:xfrm>
          <a:off x="1752111" y="1024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40048</xdr:rowOff>
    </xdr:from>
    <xdr:to>
      <xdr:col>6</xdr:col>
      <xdr:colOff>38100</xdr:colOff>
      <xdr:row>59</xdr:row>
      <xdr:rowOff>141648</xdr:rowOff>
    </xdr:to>
    <xdr:sp macro="" textlink="">
      <xdr:nvSpPr>
        <xdr:cNvPr id="148" name="楕円 147"/>
        <xdr:cNvSpPr/>
      </xdr:nvSpPr>
      <xdr:spPr>
        <a:xfrm>
          <a:off x="1079500" y="1015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132775</xdr:rowOff>
    </xdr:from>
    <xdr:ext cx="534377" cy="259045"/>
    <xdr:sp macro="" textlink="">
      <xdr:nvSpPr>
        <xdr:cNvPr id="149" name="テキスト ボックス 148"/>
        <xdr:cNvSpPr txBox="1"/>
      </xdr:nvSpPr>
      <xdr:spPr>
        <a:xfrm>
          <a:off x="863111" y="1024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20665</xdr:rowOff>
    </xdr:from>
    <xdr:to>
      <xdr:col>24</xdr:col>
      <xdr:colOff>62865</xdr:colOff>
      <xdr:row>78</xdr:row>
      <xdr:rowOff>51526</xdr:rowOff>
    </xdr:to>
    <xdr:cxnSp macro="">
      <xdr:nvCxnSpPr>
        <xdr:cNvPr id="175" name="直線コネクタ 174"/>
        <xdr:cNvCxnSpPr/>
      </xdr:nvCxnSpPr>
      <xdr:spPr>
        <a:xfrm flipV="1">
          <a:off x="4633595" y="12022165"/>
          <a:ext cx="1270" cy="1402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55353</xdr:rowOff>
    </xdr:from>
    <xdr:ext cx="469744" cy="259045"/>
    <xdr:sp macro="" textlink="">
      <xdr:nvSpPr>
        <xdr:cNvPr id="176" name="維持補修費最小値テキスト"/>
        <xdr:cNvSpPr txBox="1"/>
      </xdr:nvSpPr>
      <xdr:spPr>
        <a:xfrm>
          <a:off x="4686300" y="1342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51526</xdr:rowOff>
    </xdr:from>
    <xdr:to>
      <xdr:col>24</xdr:col>
      <xdr:colOff>152400</xdr:colOff>
      <xdr:row>78</xdr:row>
      <xdr:rowOff>51526</xdr:rowOff>
    </xdr:to>
    <xdr:cxnSp macro="">
      <xdr:nvCxnSpPr>
        <xdr:cNvPr id="177" name="直線コネクタ 176"/>
        <xdr:cNvCxnSpPr/>
      </xdr:nvCxnSpPr>
      <xdr:spPr>
        <a:xfrm>
          <a:off x="4546600" y="1342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138792</xdr:rowOff>
    </xdr:from>
    <xdr:ext cx="469744" cy="259045"/>
    <xdr:sp macro="" textlink="">
      <xdr:nvSpPr>
        <xdr:cNvPr id="178" name="維持補修費最大値テキスト"/>
        <xdr:cNvSpPr txBox="1"/>
      </xdr:nvSpPr>
      <xdr:spPr>
        <a:xfrm>
          <a:off x="4686300" y="11797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20665</xdr:rowOff>
    </xdr:from>
    <xdr:to>
      <xdr:col>24</xdr:col>
      <xdr:colOff>152400</xdr:colOff>
      <xdr:row>70</xdr:row>
      <xdr:rowOff>20665</xdr:rowOff>
    </xdr:to>
    <xdr:cxnSp macro="">
      <xdr:nvCxnSpPr>
        <xdr:cNvPr id="179" name="直線コネクタ 178"/>
        <xdr:cNvCxnSpPr/>
      </xdr:nvCxnSpPr>
      <xdr:spPr>
        <a:xfrm>
          <a:off x="4546600" y="1202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68507</xdr:rowOff>
    </xdr:from>
    <xdr:to>
      <xdr:col>24</xdr:col>
      <xdr:colOff>63500</xdr:colOff>
      <xdr:row>77</xdr:row>
      <xdr:rowOff>100512</xdr:rowOff>
    </xdr:to>
    <xdr:cxnSp macro="">
      <xdr:nvCxnSpPr>
        <xdr:cNvPr id="180" name="直線コネクタ 179"/>
        <xdr:cNvCxnSpPr/>
      </xdr:nvCxnSpPr>
      <xdr:spPr>
        <a:xfrm>
          <a:off x="3797300" y="13270157"/>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84018</xdr:rowOff>
    </xdr:from>
    <xdr:ext cx="469744" cy="259045"/>
    <xdr:sp macro="" textlink="">
      <xdr:nvSpPr>
        <xdr:cNvPr id="181" name="維持補修費平均値テキスト"/>
        <xdr:cNvSpPr txBox="1"/>
      </xdr:nvSpPr>
      <xdr:spPr>
        <a:xfrm>
          <a:off x="4686300" y="12599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61141</xdr:rowOff>
    </xdr:from>
    <xdr:to>
      <xdr:col>24</xdr:col>
      <xdr:colOff>114300</xdr:colOff>
      <xdr:row>74</xdr:row>
      <xdr:rowOff>162741</xdr:rowOff>
    </xdr:to>
    <xdr:sp macro="" textlink="">
      <xdr:nvSpPr>
        <xdr:cNvPr id="182" name="フローチャート: 判断 181"/>
        <xdr:cNvSpPr/>
      </xdr:nvSpPr>
      <xdr:spPr>
        <a:xfrm>
          <a:off x="4584700" y="1274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68507</xdr:rowOff>
    </xdr:from>
    <xdr:to>
      <xdr:col>19</xdr:col>
      <xdr:colOff>177800</xdr:colOff>
      <xdr:row>77</xdr:row>
      <xdr:rowOff>148681</xdr:rowOff>
    </xdr:to>
    <xdr:cxnSp macro="">
      <xdr:nvCxnSpPr>
        <xdr:cNvPr id="183" name="直線コネクタ 182"/>
        <xdr:cNvCxnSpPr/>
      </xdr:nvCxnSpPr>
      <xdr:spPr>
        <a:xfrm flipV="1">
          <a:off x="2908300" y="13270157"/>
          <a:ext cx="889000" cy="8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43507</xdr:rowOff>
    </xdr:from>
    <xdr:to>
      <xdr:col>20</xdr:col>
      <xdr:colOff>38100</xdr:colOff>
      <xdr:row>74</xdr:row>
      <xdr:rowOff>145107</xdr:rowOff>
    </xdr:to>
    <xdr:sp macro="" textlink="">
      <xdr:nvSpPr>
        <xdr:cNvPr id="184" name="フローチャート: 判断 183"/>
        <xdr:cNvSpPr/>
      </xdr:nvSpPr>
      <xdr:spPr>
        <a:xfrm>
          <a:off x="3746500" y="1273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161634</xdr:rowOff>
    </xdr:from>
    <xdr:ext cx="469744" cy="259045"/>
    <xdr:sp macro="" textlink="">
      <xdr:nvSpPr>
        <xdr:cNvPr id="185" name="テキスト ボックス 184"/>
        <xdr:cNvSpPr txBox="1"/>
      </xdr:nvSpPr>
      <xdr:spPr>
        <a:xfrm>
          <a:off x="3562428" y="1250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137578</xdr:rowOff>
    </xdr:from>
    <xdr:to>
      <xdr:col>15</xdr:col>
      <xdr:colOff>50800</xdr:colOff>
      <xdr:row>77</xdr:row>
      <xdr:rowOff>148681</xdr:rowOff>
    </xdr:to>
    <xdr:cxnSp macro="">
      <xdr:nvCxnSpPr>
        <xdr:cNvPr id="186" name="直線コネクタ 185"/>
        <xdr:cNvCxnSpPr/>
      </xdr:nvCxnSpPr>
      <xdr:spPr>
        <a:xfrm>
          <a:off x="2019300" y="13339228"/>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167604</xdr:rowOff>
    </xdr:from>
    <xdr:to>
      <xdr:col>15</xdr:col>
      <xdr:colOff>101600</xdr:colOff>
      <xdr:row>74</xdr:row>
      <xdr:rowOff>97754</xdr:rowOff>
    </xdr:to>
    <xdr:sp macro="" textlink="">
      <xdr:nvSpPr>
        <xdr:cNvPr id="187" name="フローチャート: 判断 186"/>
        <xdr:cNvSpPr/>
      </xdr:nvSpPr>
      <xdr:spPr>
        <a:xfrm>
          <a:off x="2857500" y="1268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114281</xdr:rowOff>
    </xdr:from>
    <xdr:ext cx="469744" cy="259045"/>
    <xdr:sp macro="" textlink="">
      <xdr:nvSpPr>
        <xdr:cNvPr id="188" name="テキスト ボックス 187"/>
        <xdr:cNvSpPr txBox="1"/>
      </xdr:nvSpPr>
      <xdr:spPr>
        <a:xfrm>
          <a:off x="2673428" y="1245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137578</xdr:rowOff>
    </xdr:from>
    <xdr:to>
      <xdr:col>10</xdr:col>
      <xdr:colOff>114300</xdr:colOff>
      <xdr:row>77</xdr:row>
      <xdr:rowOff>162886</xdr:rowOff>
    </xdr:to>
    <xdr:cxnSp macro="">
      <xdr:nvCxnSpPr>
        <xdr:cNvPr id="189" name="直線コネクタ 188"/>
        <xdr:cNvCxnSpPr/>
      </xdr:nvCxnSpPr>
      <xdr:spPr>
        <a:xfrm flipV="1">
          <a:off x="1130300" y="13339228"/>
          <a:ext cx="889000" cy="2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48242</xdr:rowOff>
    </xdr:from>
    <xdr:to>
      <xdr:col>10</xdr:col>
      <xdr:colOff>165100</xdr:colOff>
      <xdr:row>74</xdr:row>
      <xdr:rowOff>149842</xdr:rowOff>
    </xdr:to>
    <xdr:sp macro="" textlink="">
      <xdr:nvSpPr>
        <xdr:cNvPr id="190" name="フローチャート: 判断 189"/>
        <xdr:cNvSpPr/>
      </xdr:nvSpPr>
      <xdr:spPr>
        <a:xfrm>
          <a:off x="1968500" y="1273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166369</xdr:rowOff>
    </xdr:from>
    <xdr:ext cx="469744" cy="259045"/>
    <xdr:sp macro="" textlink="">
      <xdr:nvSpPr>
        <xdr:cNvPr id="191" name="テキスト ボックス 190"/>
        <xdr:cNvSpPr txBox="1"/>
      </xdr:nvSpPr>
      <xdr:spPr>
        <a:xfrm>
          <a:off x="1784428" y="1251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135437</xdr:rowOff>
    </xdr:from>
    <xdr:to>
      <xdr:col>6</xdr:col>
      <xdr:colOff>38100</xdr:colOff>
      <xdr:row>75</xdr:row>
      <xdr:rowOff>65587</xdr:rowOff>
    </xdr:to>
    <xdr:sp macro="" textlink="">
      <xdr:nvSpPr>
        <xdr:cNvPr id="192" name="フローチャート: 判断 191"/>
        <xdr:cNvSpPr/>
      </xdr:nvSpPr>
      <xdr:spPr>
        <a:xfrm>
          <a:off x="1079500" y="1282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82114</xdr:rowOff>
    </xdr:from>
    <xdr:ext cx="469744" cy="259045"/>
    <xdr:sp macro="" textlink="">
      <xdr:nvSpPr>
        <xdr:cNvPr id="193" name="テキスト ボックス 192"/>
        <xdr:cNvSpPr txBox="1"/>
      </xdr:nvSpPr>
      <xdr:spPr>
        <a:xfrm>
          <a:off x="895428" y="1259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49712</xdr:rowOff>
    </xdr:from>
    <xdr:to>
      <xdr:col>24</xdr:col>
      <xdr:colOff>114300</xdr:colOff>
      <xdr:row>77</xdr:row>
      <xdr:rowOff>151312</xdr:rowOff>
    </xdr:to>
    <xdr:sp macro="" textlink="">
      <xdr:nvSpPr>
        <xdr:cNvPr id="199" name="楕円 198"/>
        <xdr:cNvSpPr/>
      </xdr:nvSpPr>
      <xdr:spPr>
        <a:xfrm>
          <a:off x="4584700" y="1325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136089</xdr:rowOff>
    </xdr:from>
    <xdr:ext cx="469744" cy="259045"/>
    <xdr:sp macro="" textlink="">
      <xdr:nvSpPr>
        <xdr:cNvPr id="200" name="維持補修費該当値テキスト"/>
        <xdr:cNvSpPr txBox="1"/>
      </xdr:nvSpPr>
      <xdr:spPr>
        <a:xfrm>
          <a:off x="4686300" y="1316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17707</xdr:rowOff>
    </xdr:from>
    <xdr:to>
      <xdr:col>20</xdr:col>
      <xdr:colOff>38100</xdr:colOff>
      <xdr:row>77</xdr:row>
      <xdr:rowOff>119307</xdr:rowOff>
    </xdr:to>
    <xdr:sp macro="" textlink="">
      <xdr:nvSpPr>
        <xdr:cNvPr id="201" name="楕円 200"/>
        <xdr:cNvSpPr/>
      </xdr:nvSpPr>
      <xdr:spPr>
        <a:xfrm>
          <a:off x="3746500" y="1321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110434</xdr:rowOff>
    </xdr:from>
    <xdr:ext cx="469744" cy="259045"/>
    <xdr:sp macro="" textlink="">
      <xdr:nvSpPr>
        <xdr:cNvPr id="202" name="テキスト ボックス 201"/>
        <xdr:cNvSpPr txBox="1"/>
      </xdr:nvSpPr>
      <xdr:spPr>
        <a:xfrm>
          <a:off x="3562428" y="1331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97881</xdr:rowOff>
    </xdr:from>
    <xdr:to>
      <xdr:col>15</xdr:col>
      <xdr:colOff>101600</xdr:colOff>
      <xdr:row>78</xdr:row>
      <xdr:rowOff>28031</xdr:rowOff>
    </xdr:to>
    <xdr:sp macro="" textlink="">
      <xdr:nvSpPr>
        <xdr:cNvPr id="203" name="楕円 202"/>
        <xdr:cNvSpPr/>
      </xdr:nvSpPr>
      <xdr:spPr>
        <a:xfrm>
          <a:off x="2857500" y="1329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19158</xdr:rowOff>
    </xdr:from>
    <xdr:ext cx="469744" cy="259045"/>
    <xdr:sp macro="" textlink="">
      <xdr:nvSpPr>
        <xdr:cNvPr id="204" name="テキスト ボックス 203"/>
        <xdr:cNvSpPr txBox="1"/>
      </xdr:nvSpPr>
      <xdr:spPr>
        <a:xfrm>
          <a:off x="2673428" y="1339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86778</xdr:rowOff>
    </xdr:from>
    <xdr:to>
      <xdr:col>10</xdr:col>
      <xdr:colOff>165100</xdr:colOff>
      <xdr:row>78</xdr:row>
      <xdr:rowOff>16928</xdr:rowOff>
    </xdr:to>
    <xdr:sp macro="" textlink="">
      <xdr:nvSpPr>
        <xdr:cNvPr id="205" name="楕円 204"/>
        <xdr:cNvSpPr/>
      </xdr:nvSpPr>
      <xdr:spPr>
        <a:xfrm>
          <a:off x="1968500" y="1328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8055</xdr:rowOff>
    </xdr:from>
    <xdr:ext cx="469744" cy="259045"/>
    <xdr:sp macro="" textlink="">
      <xdr:nvSpPr>
        <xdr:cNvPr id="206" name="テキスト ボックス 205"/>
        <xdr:cNvSpPr txBox="1"/>
      </xdr:nvSpPr>
      <xdr:spPr>
        <a:xfrm>
          <a:off x="1784428" y="1338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112086</xdr:rowOff>
    </xdr:from>
    <xdr:to>
      <xdr:col>6</xdr:col>
      <xdr:colOff>38100</xdr:colOff>
      <xdr:row>78</xdr:row>
      <xdr:rowOff>42236</xdr:rowOff>
    </xdr:to>
    <xdr:sp macro="" textlink="">
      <xdr:nvSpPr>
        <xdr:cNvPr id="207" name="楕円 206"/>
        <xdr:cNvSpPr/>
      </xdr:nvSpPr>
      <xdr:spPr>
        <a:xfrm>
          <a:off x="1079500" y="1331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33363</xdr:rowOff>
    </xdr:from>
    <xdr:ext cx="469744" cy="259045"/>
    <xdr:sp macro="" textlink="">
      <xdr:nvSpPr>
        <xdr:cNvPr id="208" name="テキスト ボックス 207"/>
        <xdr:cNvSpPr txBox="1"/>
      </xdr:nvSpPr>
      <xdr:spPr>
        <a:xfrm>
          <a:off x="895428" y="13406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157645</xdr:rowOff>
    </xdr:from>
    <xdr:to>
      <xdr:col>24</xdr:col>
      <xdr:colOff>62865</xdr:colOff>
      <xdr:row>99</xdr:row>
      <xdr:rowOff>73025</xdr:rowOff>
    </xdr:to>
    <xdr:cxnSp macro="">
      <xdr:nvCxnSpPr>
        <xdr:cNvPr id="233" name="直線コネクタ 232"/>
        <xdr:cNvCxnSpPr/>
      </xdr:nvCxnSpPr>
      <xdr:spPr>
        <a:xfrm flipV="1">
          <a:off x="4633595" y="15759595"/>
          <a:ext cx="1270" cy="128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76852</xdr:rowOff>
    </xdr:from>
    <xdr:ext cx="534377" cy="259045"/>
    <xdr:sp macro="" textlink="">
      <xdr:nvSpPr>
        <xdr:cNvPr id="234" name="扶助費最小値テキスト"/>
        <xdr:cNvSpPr txBox="1"/>
      </xdr:nvSpPr>
      <xdr:spPr>
        <a:xfrm>
          <a:off x="4686300" y="1705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73025</xdr:rowOff>
    </xdr:from>
    <xdr:to>
      <xdr:col>24</xdr:col>
      <xdr:colOff>152400</xdr:colOff>
      <xdr:row>99</xdr:row>
      <xdr:rowOff>73025</xdr:rowOff>
    </xdr:to>
    <xdr:cxnSp macro="">
      <xdr:nvCxnSpPr>
        <xdr:cNvPr id="235" name="直線コネクタ 234"/>
        <xdr:cNvCxnSpPr/>
      </xdr:nvCxnSpPr>
      <xdr:spPr>
        <a:xfrm>
          <a:off x="4546600" y="17046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104322</xdr:rowOff>
    </xdr:from>
    <xdr:ext cx="534377" cy="259045"/>
    <xdr:sp macro="" textlink="">
      <xdr:nvSpPr>
        <xdr:cNvPr id="236" name="扶助費最大値テキスト"/>
        <xdr:cNvSpPr txBox="1"/>
      </xdr:nvSpPr>
      <xdr:spPr>
        <a:xfrm>
          <a:off x="4686300" y="1553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157645</xdr:rowOff>
    </xdr:from>
    <xdr:to>
      <xdr:col>24</xdr:col>
      <xdr:colOff>152400</xdr:colOff>
      <xdr:row>91</xdr:row>
      <xdr:rowOff>157645</xdr:rowOff>
    </xdr:to>
    <xdr:cxnSp macro="">
      <xdr:nvCxnSpPr>
        <xdr:cNvPr id="237" name="直線コネクタ 236"/>
        <xdr:cNvCxnSpPr/>
      </xdr:nvCxnSpPr>
      <xdr:spPr>
        <a:xfrm>
          <a:off x="4546600" y="1575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32525</xdr:rowOff>
    </xdr:from>
    <xdr:to>
      <xdr:col>24</xdr:col>
      <xdr:colOff>63500</xdr:colOff>
      <xdr:row>94</xdr:row>
      <xdr:rowOff>111468</xdr:rowOff>
    </xdr:to>
    <xdr:cxnSp macro="">
      <xdr:nvCxnSpPr>
        <xdr:cNvPr id="238" name="直線コネクタ 237"/>
        <xdr:cNvCxnSpPr/>
      </xdr:nvCxnSpPr>
      <xdr:spPr>
        <a:xfrm flipV="1">
          <a:off x="3797300" y="16148825"/>
          <a:ext cx="838200" cy="7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145127</xdr:rowOff>
    </xdr:from>
    <xdr:ext cx="534377" cy="259045"/>
    <xdr:sp macro="" textlink="">
      <xdr:nvSpPr>
        <xdr:cNvPr id="239" name="扶助費平均値テキスト"/>
        <xdr:cNvSpPr txBox="1"/>
      </xdr:nvSpPr>
      <xdr:spPr>
        <a:xfrm>
          <a:off x="4686300" y="16261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166700</xdr:rowOff>
    </xdr:from>
    <xdr:to>
      <xdr:col>24</xdr:col>
      <xdr:colOff>114300</xdr:colOff>
      <xdr:row>95</xdr:row>
      <xdr:rowOff>96850</xdr:rowOff>
    </xdr:to>
    <xdr:sp macro="" textlink="">
      <xdr:nvSpPr>
        <xdr:cNvPr id="240" name="フローチャート: 判断 239"/>
        <xdr:cNvSpPr/>
      </xdr:nvSpPr>
      <xdr:spPr>
        <a:xfrm>
          <a:off x="4584700" y="162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111468</xdr:rowOff>
    </xdr:from>
    <xdr:to>
      <xdr:col>19</xdr:col>
      <xdr:colOff>177800</xdr:colOff>
      <xdr:row>95</xdr:row>
      <xdr:rowOff>54242</xdr:rowOff>
    </xdr:to>
    <xdr:cxnSp macro="">
      <xdr:nvCxnSpPr>
        <xdr:cNvPr id="241" name="直線コネクタ 240"/>
        <xdr:cNvCxnSpPr/>
      </xdr:nvCxnSpPr>
      <xdr:spPr>
        <a:xfrm flipV="1">
          <a:off x="2908300" y="16227768"/>
          <a:ext cx="889000" cy="1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49467</xdr:rowOff>
    </xdr:from>
    <xdr:to>
      <xdr:col>20</xdr:col>
      <xdr:colOff>38100</xdr:colOff>
      <xdr:row>95</xdr:row>
      <xdr:rowOff>151067</xdr:rowOff>
    </xdr:to>
    <xdr:sp macro="" textlink="">
      <xdr:nvSpPr>
        <xdr:cNvPr id="242" name="フローチャート: 判断 241"/>
        <xdr:cNvSpPr/>
      </xdr:nvSpPr>
      <xdr:spPr>
        <a:xfrm>
          <a:off x="3746500" y="163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142194</xdr:rowOff>
    </xdr:from>
    <xdr:ext cx="534377" cy="259045"/>
    <xdr:sp macro="" textlink="">
      <xdr:nvSpPr>
        <xdr:cNvPr id="243" name="テキスト ボックス 242"/>
        <xdr:cNvSpPr txBox="1"/>
      </xdr:nvSpPr>
      <xdr:spPr>
        <a:xfrm>
          <a:off x="3530111" y="1642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54242</xdr:rowOff>
    </xdr:from>
    <xdr:to>
      <xdr:col>15</xdr:col>
      <xdr:colOff>50800</xdr:colOff>
      <xdr:row>95</xdr:row>
      <xdr:rowOff>168275</xdr:rowOff>
    </xdr:to>
    <xdr:cxnSp macro="">
      <xdr:nvCxnSpPr>
        <xdr:cNvPr id="244" name="直線コネクタ 243"/>
        <xdr:cNvCxnSpPr/>
      </xdr:nvCxnSpPr>
      <xdr:spPr>
        <a:xfrm flipV="1">
          <a:off x="2019300" y="16341992"/>
          <a:ext cx="889000" cy="11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58344</xdr:rowOff>
    </xdr:from>
    <xdr:to>
      <xdr:col>15</xdr:col>
      <xdr:colOff>101600</xdr:colOff>
      <xdr:row>96</xdr:row>
      <xdr:rowOff>159944</xdr:rowOff>
    </xdr:to>
    <xdr:sp macro="" textlink="">
      <xdr:nvSpPr>
        <xdr:cNvPr id="245" name="フローチャート: 判断 244"/>
        <xdr:cNvSpPr/>
      </xdr:nvSpPr>
      <xdr:spPr>
        <a:xfrm>
          <a:off x="2857500" y="1651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151071</xdr:rowOff>
    </xdr:from>
    <xdr:ext cx="534377" cy="259045"/>
    <xdr:sp macro="" textlink="">
      <xdr:nvSpPr>
        <xdr:cNvPr id="246" name="テキスト ボックス 245"/>
        <xdr:cNvSpPr txBox="1"/>
      </xdr:nvSpPr>
      <xdr:spPr>
        <a:xfrm>
          <a:off x="2641111" y="1661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168275</xdr:rowOff>
    </xdr:from>
    <xdr:to>
      <xdr:col>10</xdr:col>
      <xdr:colOff>114300</xdr:colOff>
      <xdr:row>97</xdr:row>
      <xdr:rowOff>12485</xdr:rowOff>
    </xdr:to>
    <xdr:cxnSp macro="">
      <xdr:nvCxnSpPr>
        <xdr:cNvPr id="247" name="直線コネクタ 246"/>
        <xdr:cNvCxnSpPr/>
      </xdr:nvCxnSpPr>
      <xdr:spPr>
        <a:xfrm flipV="1">
          <a:off x="1130300" y="16456025"/>
          <a:ext cx="889000" cy="18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164528</xdr:rowOff>
    </xdr:from>
    <xdr:to>
      <xdr:col>10</xdr:col>
      <xdr:colOff>165100</xdr:colOff>
      <xdr:row>97</xdr:row>
      <xdr:rowOff>94678</xdr:rowOff>
    </xdr:to>
    <xdr:sp macro="" textlink="">
      <xdr:nvSpPr>
        <xdr:cNvPr id="248" name="フローチャート: 判断 247"/>
        <xdr:cNvSpPr/>
      </xdr:nvSpPr>
      <xdr:spPr>
        <a:xfrm>
          <a:off x="1968500" y="1662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85805</xdr:rowOff>
    </xdr:from>
    <xdr:ext cx="534377" cy="259045"/>
    <xdr:sp macro="" textlink="">
      <xdr:nvSpPr>
        <xdr:cNvPr id="249" name="テキスト ボックス 248"/>
        <xdr:cNvSpPr txBox="1"/>
      </xdr:nvSpPr>
      <xdr:spPr>
        <a:xfrm>
          <a:off x="1752111" y="1671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162471</xdr:rowOff>
    </xdr:from>
    <xdr:to>
      <xdr:col>6</xdr:col>
      <xdr:colOff>38100</xdr:colOff>
      <xdr:row>98</xdr:row>
      <xdr:rowOff>92621</xdr:rowOff>
    </xdr:to>
    <xdr:sp macro="" textlink="">
      <xdr:nvSpPr>
        <xdr:cNvPr id="250" name="フローチャート: 判断 249"/>
        <xdr:cNvSpPr/>
      </xdr:nvSpPr>
      <xdr:spPr>
        <a:xfrm>
          <a:off x="1079500" y="1679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83748</xdr:rowOff>
    </xdr:from>
    <xdr:ext cx="534377" cy="259045"/>
    <xdr:sp macro="" textlink="">
      <xdr:nvSpPr>
        <xdr:cNvPr id="251" name="テキスト ボックス 250"/>
        <xdr:cNvSpPr txBox="1"/>
      </xdr:nvSpPr>
      <xdr:spPr>
        <a:xfrm>
          <a:off x="863111" y="1688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153175</xdr:rowOff>
    </xdr:from>
    <xdr:to>
      <xdr:col>24</xdr:col>
      <xdr:colOff>114300</xdr:colOff>
      <xdr:row>94</xdr:row>
      <xdr:rowOff>83325</xdr:rowOff>
    </xdr:to>
    <xdr:sp macro="" textlink="">
      <xdr:nvSpPr>
        <xdr:cNvPr id="257" name="楕円 256"/>
        <xdr:cNvSpPr/>
      </xdr:nvSpPr>
      <xdr:spPr>
        <a:xfrm>
          <a:off x="4584700" y="1609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4602</xdr:rowOff>
    </xdr:from>
    <xdr:ext cx="534377" cy="259045"/>
    <xdr:sp macro="" textlink="">
      <xdr:nvSpPr>
        <xdr:cNvPr id="258" name="扶助費該当値テキスト"/>
        <xdr:cNvSpPr txBox="1"/>
      </xdr:nvSpPr>
      <xdr:spPr>
        <a:xfrm>
          <a:off x="4686300" y="1594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60668</xdr:rowOff>
    </xdr:from>
    <xdr:to>
      <xdr:col>20</xdr:col>
      <xdr:colOff>38100</xdr:colOff>
      <xdr:row>94</xdr:row>
      <xdr:rowOff>162268</xdr:rowOff>
    </xdr:to>
    <xdr:sp macro="" textlink="">
      <xdr:nvSpPr>
        <xdr:cNvPr id="259" name="楕円 258"/>
        <xdr:cNvSpPr/>
      </xdr:nvSpPr>
      <xdr:spPr>
        <a:xfrm>
          <a:off x="3746500" y="1617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7345</xdr:rowOff>
    </xdr:from>
    <xdr:ext cx="534377" cy="259045"/>
    <xdr:sp macro="" textlink="">
      <xdr:nvSpPr>
        <xdr:cNvPr id="260" name="テキスト ボックス 259"/>
        <xdr:cNvSpPr txBox="1"/>
      </xdr:nvSpPr>
      <xdr:spPr>
        <a:xfrm>
          <a:off x="3530111" y="1595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3442</xdr:rowOff>
    </xdr:from>
    <xdr:to>
      <xdr:col>15</xdr:col>
      <xdr:colOff>101600</xdr:colOff>
      <xdr:row>95</xdr:row>
      <xdr:rowOff>105042</xdr:rowOff>
    </xdr:to>
    <xdr:sp macro="" textlink="">
      <xdr:nvSpPr>
        <xdr:cNvPr id="261" name="楕円 260"/>
        <xdr:cNvSpPr/>
      </xdr:nvSpPr>
      <xdr:spPr>
        <a:xfrm>
          <a:off x="2857500" y="1629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121569</xdr:rowOff>
    </xdr:from>
    <xdr:ext cx="534377" cy="259045"/>
    <xdr:sp macro="" textlink="">
      <xdr:nvSpPr>
        <xdr:cNvPr id="262" name="テキスト ボックス 261"/>
        <xdr:cNvSpPr txBox="1"/>
      </xdr:nvSpPr>
      <xdr:spPr>
        <a:xfrm>
          <a:off x="2641111" y="160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117475</xdr:rowOff>
    </xdr:from>
    <xdr:to>
      <xdr:col>10</xdr:col>
      <xdr:colOff>165100</xdr:colOff>
      <xdr:row>96</xdr:row>
      <xdr:rowOff>47625</xdr:rowOff>
    </xdr:to>
    <xdr:sp macro="" textlink="">
      <xdr:nvSpPr>
        <xdr:cNvPr id="263" name="楕円 262"/>
        <xdr:cNvSpPr/>
      </xdr:nvSpPr>
      <xdr:spPr>
        <a:xfrm>
          <a:off x="1968500" y="1640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64152</xdr:rowOff>
    </xdr:from>
    <xdr:ext cx="534377" cy="259045"/>
    <xdr:sp macro="" textlink="">
      <xdr:nvSpPr>
        <xdr:cNvPr id="264" name="テキスト ボックス 263"/>
        <xdr:cNvSpPr txBox="1"/>
      </xdr:nvSpPr>
      <xdr:spPr>
        <a:xfrm>
          <a:off x="1752111" y="161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133135</xdr:rowOff>
    </xdr:from>
    <xdr:to>
      <xdr:col>6</xdr:col>
      <xdr:colOff>38100</xdr:colOff>
      <xdr:row>97</xdr:row>
      <xdr:rowOff>63285</xdr:rowOff>
    </xdr:to>
    <xdr:sp macro="" textlink="">
      <xdr:nvSpPr>
        <xdr:cNvPr id="265" name="楕円 264"/>
        <xdr:cNvSpPr/>
      </xdr:nvSpPr>
      <xdr:spPr>
        <a:xfrm>
          <a:off x="1079500" y="165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79812</xdr:rowOff>
    </xdr:from>
    <xdr:ext cx="534377" cy="259045"/>
    <xdr:sp macro="" textlink="">
      <xdr:nvSpPr>
        <xdr:cNvPr id="266" name="テキスト ボックス 265"/>
        <xdr:cNvSpPr txBox="1"/>
      </xdr:nvSpPr>
      <xdr:spPr>
        <a:xfrm>
          <a:off x="863111" y="1636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7" name="テキスト ボックス 27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5" name="テキスト ボックス 284"/>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7" name="テキスト ボックス 28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9" name="テキスト ボックス 28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41892</xdr:rowOff>
    </xdr:from>
    <xdr:to>
      <xdr:col>54</xdr:col>
      <xdr:colOff>189865</xdr:colOff>
      <xdr:row>40</xdr:row>
      <xdr:rowOff>2148</xdr:rowOff>
    </xdr:to>
    <xdr:cxnSp macro="">
      <xdr:nvCxnSpPr>
        <xdr:cNvPr id="293" name="直線コネクタ 292"/>
        <xdr:cNvCxnSpPr/>
      </xdr:nvCxnSpPr>
      <xdr:spPr>
        <a:xfrm flipV="1">
          <a:off x="10475595" y="5356842"/>
          <a:ext cx="1270" cy="150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5975</xdr:rowOff>
    </xdr:from>
    <xdr:ext cx="534377" cy="259045"/>
    <xdr:sp macro="" textlink="">
      <xdr:nvSpPr>
        <xdr:cNvPr id="294" name="補助費等最小値テキスト"/>
        <xdr:cNvSpPr txBox="1"/>
      </xdr:nvSpPr>
      <xdr:spPr>
        <a:xfrm>
          <a:off x="10528300" y="686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2148</xdr:rowOff>
    </xdr:from>
    <xdr:to>
      <xdr:col>55</xdr:col>
      <xdr:colOff>88900</xdr:colOff>
      <xdr:row>40</xdr:row>
      <xdr:rowOff>2148</xdr:rowOff>
    </xdr:to>
    <xdr:cxnSp macro="">
      <xdr:nvCxnSpPr>
        <xdr:cNvPr id="295" name="直線コネクタ 294"/>
        <xdr:cNvCxnSpPr/>
      </xdr:nvCxnSpPr>
      <xdr:spPr>
        <a:xfrm>
          <a:off x="10388600" y="68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160019</xdr:rowOff>
    </xdr:from>
    <xdr:ext cx="534377" cy="259045"/>
    <xdr:sp macro="" textlink="">
      <xdr:nvSpPr>
        <xdr:cNvPr id="296" name="補助費等最大値テキスト"/>
        <xdr:cNvSpPr txBox="1"/>
      </xdr:nvSpPr>
      <xdr:spPr>
        <a:xfrm>
          <a:off x="10528300" y="513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41892</xdr:rowOff>
    </xdr:from>
    <xdr:to>
      <xdr:col>55</xdr:col>
      <xdr:colOff>88900</xdr:colOff>
      <xdr:row>31</xdr:row>
      <xdr:rowOff>41892</xdr:rowOff>
    </xdr:to>
    <xdr:cxnSp macro="">
      <xdr:nvCxnSpPr>
        <xdr:cNvPr id="297" name="直線コネクタ 296"/>
        <xdr:cNvCxnSpPr/>
      </xdr:nvCxnSpPr>
      <xdr:spPr>
        <a:xfrm>
          <a:off x="10388600" y="535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163866</xdr:rowOff>
    </xdr:from>
    <xdr:to>
      <xdr:col>55</xdr:col>
      <xdr:colOff>0</xdr:colOff>
      <xdr:row>39</xdr:row>
      <xdr:rowOff>36112</xdr:rowOff>
    </xdr:to>
    <xdr:cxnSp macro="">
      <xdr:nvCxnSpPr>
        <xdr:cNvPr id="298" name="直線コネクタ 297"/>
        <xdr:cNvCxnSpPr/>
      </xdr:nvCxnSpPr>
      <xdr:spPr>
        <a:xfrm>
          <a:off x="9639300" y="6678966"/>
          <a:ext cx="838200" cy="4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82451</xdr:rowOff>
    </xdr:from>
    <xdr:ext cx="534377" cy="259045"/>
    <xdr:sp macro="" textlink="">
      <xdr:nvSpPr>
        <xdr:cNvPr id="299" name="補助費等平均値テキスト"/>
        <xdr:cNvSpPr txBox="1"/>
      </xdr:nvSpPr>
      <xdr:spPr>
        <a:xfrm>
          <a:off x="10528300" y="6254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59574</xdr:rowOff>
    </xdr:from>
    <xdr:to>
      <xdr:col>55</xdr:col>
      <xdr:colOff>50800</xdr:colOff>
      <xdr:row>37</xdr:row>
      <xdr:rowOff>161174</xdr:rowOff>
    </xdr:to>
    <xdr:sp macro="" textlink="">
      <xdr:nvSpPr>
        <xdr:cNvPr id="300" name="フローチャート: 判断 299"/>
        <xdr:cNvSpPr/>
      </xdr:nvSpPr>
      <xdr:spPr>
        <a:xfrm>
          <a:off x="10426700" y="640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163866</xdr:rowOff>
    </xdr:from>
    <xdr:to>
      <xdr:col>50</xdr:col>
      <xdr:colOff>114300</xdr:colOff>
      <xdr:row>39</xdr:row>
      <xdr:rowOff>29188</xdr:rowOff>
    </xdr:to>
    <xdr:cxnSp macro="">
      <xdr:nvCxnSpPr>
        <xdr:cNvPr id="301" name="直線コネクタ 300"/>
        <xdr:cNvCxnSpPr/>
      </xdr:nvCxnSpPr>
      <xdr:spPr>
        <a:xfrm flipV="1">
          <a:off x="8750300" y="6678966"/>
          <a:ext cx="889000" cy="3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141706</xdr:rowOff>
    </xdr:from>
    <xdr:to>
      <xdr:col>50</xdr:col>
      <xdr:colOff>165100</xdr:colOff>
      <xdr:row>37</xdr:row>
      <xdr:rowOff>71856</xdr:rowOff>
    </xdr:to>
    <xdr:sp macro="" textlink="">
      <xdr:nvSpPr>
        <xdr:cNvPr id="302" name="フローチャート: 判断 301"/>
        <xdr:cNvSpPr/>
      </xdr:nvSpPr>
      <xdr:spPr>
        <a:xfrm>
          <a:off x="9588500" y="63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88383</xdr:rowOff>
    </xdr:from>
    <xdr:ext cx="534377" cy="259045"/>
    <xdr:sp macro="" textlink="">
      <xdr:nvSpPr>
        <xdr:cNvPr id="303" name="テキスト ボックス 302"/>
        <xdr:cNvSpPr txBox="1"/>
      </xdr:nvSpPr>
      <xdr:spPr>
        <a:xfrm>
          <a:off x="9372111" y="608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162658</xdr:rowOff>
    </xdr:from>
    <xdr:to>
      <xdr:col>45</xdr:col>
      <xdr:colOff>177800</xdr:colOff>
      <xdr:row>39</xdr:row>
      <xdr:rowOff>29188</xdr:rowOff>
    </xdr:to>
    <xdr:cxnSp macro="">
      <xdr:nvCxnSpPr>
        <xdr:cNvPr id="304" name="直線コネクタ 303"/>
        <xdr:cNvCxnSpPr/>
      </xdr:nvCxnSpPr>
      <xdr:spPr>
        <a:xfrm>
          <a:off x="7861300" y="6677758"/>
          <a:ext cx="889000" cy="3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24402</xdr:rowOff>
    </xdr:from>
    <xdr:to>
      <xdr:col>46</xdr:col>
      <xdr:colOff>38100</xdr:colOff>
      <xdr:row>36</xdr:row>
      <xdr:rowOff>126002</xdr:rowOff>
    </xdr:to>
    <xdr:sp macro="" textlink="">
      <xdr:nvSpPr>
        <xdr:cNvPr id="305" name="フローチャート: 判断 304"/>
        <xdr:cNvSpPr/>
      </xdr:nvSpPr>
      <xdr:spPr>
        <a:xfrm>
          <a:off x="8699500" y="61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142529</xdr:rowOff>
    </xdr:from>
    <xdr:ext cx="534377" cy="259045"/>
    <xdr:sp macro="" textlink="">
      <xdr:nvSpPr>
        <xdr:cNvPr id="306" name="テキスト ボックス 305"/>
        <xdr:cNvSpPr txBox="1"/>
      </xdr:nvSpPr>
      <xdr:spPr>
        <a:xfrm>
          <a:off x="8483111" y="597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162658</xdr:rowOff>
    </xdr:from>
    <xdr:to>
      <xdr:col>41</xdr:col>
      <xdr:colOff>50800</xdr:colOff>
      <xdr:row>39</xdr:row>
      <xdr:rowOff>125560</xdr:rowOff>
    </xdr:to>
    <xdr:cxnSp macro="">
      <xdr:nvCxnSpPr>
        <xdr:cNvPr id="307" name="直線コネクタ 306"/>
        <xdr:cNvCxnSpPr/>
      </xdr:nvCxnSpPr>
      <xdr:spPr>
        <a:xfrm flipV="1">
          <a:off x="6972300" y="6677758"/>
          <a:ext cx="889000" cy="13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93178</xdr:rowOff>
    </xdr:from>
    <xdr:to>
      <xdr:col>41</xdr:col>
      <xdr:colOff>101600</xdr:colOff>
      <xdr:row>38</xdr:row>
      <xdr:rowOff>23328</xdr:rowOff>
    </xdr:to>
    <xdr:sp macro="" textlink="">
      <xdr:nvSpPr>
        <xdr:cNvPr id="308" name="フローチャート: 判断 307"/>
        <xdr:cNvSpPr/>
      </xdr:nvSpPr>
      <xdr:spPr>
        <a:xfrm>
          <a:off x="7810500" y="643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39855</xdr:rowOff>
    </xdr:from>
    <xdr:ext cx="534377" cy="259045"/>
    <xdr:sp macro="" textlink="">
      <xdr:nvSpPr>
        <xdr:cNvPr id="309" name="テキスト ボックス 308"/>
        <xdr:cNvSpPr txBox="1"/>
      </xdr:nvSpPr>
      <xdr:spPr>
        <a:xfrm>
          <a:off x="7594111" y="621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93505</xdr:rowOff>
    </xdr:from>
    <xdr:to>
      <xdr:col>36</xdr:col>
      <xdr:colOff>165100</xdr:colOff>
      <xdr:row>38</xdr:row>
      <xdr:rowOff>23654</xdr:rowOff>
    </xdr:to>
    <xdr:sp macro="" textlink="">
      <xdr:nvSpPr>
        <xdr:cNvPr id="310" name="フローチャート: 判断 309"/>
        <xdr:cNvSpPr/>
      </xdr:nvSpPr>
      <xdr:spPr>
        <a:xfrm>
          <a:off x="6921500" y="64371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40182</xdr:rowOff>
    </xdr:from>
    <xdr:ext cx="534377" cy="259045"/>
    <xdr:sp macro="" textlink="">
      <xdr:nvSpPr>
        <xdr:cNvPr id="311" name="テキスト ボックス 310"/>
        <xdr:cNvSpPr txBox="1"/>
      </xdr:nvSpPr>
      <xdr:spPr>
        <a:xfrm>
          <a:off x="6705111" y="621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156762</xdr:rowOff>
    </xdr:from>
    <xdr:to>
      <xdr:col>55</xdr:col>
      <xdr:colOff>50800</xdr:colOff>
      <xdr:row>39</xdr:row>
      <xdr:rowOff>86912</xdr:rowOff>
    </xdr:to>
    <xdr:sp macro="" textlink="">
      <xdr:nvSpPr>
        <xdr:cNvPr id="317" name="楕円 316"/>
        <xdr:cNvSpPr/>
      </xdr:nvSpPr>
      <xdr:spPr>
        <a:xfrm>
          <a:off x="10426700" y="667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135189</xdr:rowOff>
    </xdr:from>
    <xdr:ext cx="534377" cy="259045"/>
    <xdr:sp macro="" textlink="">
      <xdr:nvSpPr>
        <xdr:cNvPr id="318" name="補助費等該当値テキスト"/>
        <xdr:cNvSpPr txBox="1"/>
      </xdr:nvSpPr>
      <xdr:spPr>
        <a:xfrm>
          <a:off x="10528300" y="665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113066</xdr:rowOff>
    </xdr:from>
    <xdr:to>
      <xdr:col>50</xdr:col>
      <xdr:colOff>165100</xdr:colOff>
      <xdr:row>39</xdr:row>
      <xdr:rowOff>43216</xdr:rowOff>
    </xdr:to>
    <xdr:sp macro="" textlink="">
      <xdr:nvSpPr>
        <xdr:cNvPr id="319" name="楕円 318"/>
        <xdr:cNvSpPr/>
      </xdr:nvSpPr>
      <xdr:spPr>
        <a:xfrm>
          <a:off x="9588500" y="662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34343</xdr:rowOff>
    </xdr:from>
    <xdr:ext cx="534377" cy="259045"/>
    <xdr:sp macro="" textlink="">
      <xdr:nvSpPr>
        <xdr:cNvPr id="320" name="テキスト ボックス 319"/>
        <xdr:cNvSpPr txBox="1"/>
      </xdr:nvSpPr>
      <xdr:spPr>
        <a:xfrm>
          <a:off x="9372111" y="672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149838</xdr:rowOff>
    </xdr:from>
    <xdr:to>
      <xdr:col>46</xdr:col>
      <xdr:colOff>38100</xdr:colOff>
      <xdr:row>39</xdr:row>
      <xdr:rowOff>79988</xdr:rowOff>
    </xdr:to>
    <xdr:sp macro="" textlink="">
      <xdr:nvSpPr>
        <xdr:cNvPr id="321" name="楕円 320"/>
        <xdr:cNvSpPr/>
      </xdr:nvSpPr>
      <xdr:spPr>
        <a:xfrm>
          <a:off x="8699500" y="666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71115</xdr:rowOff>
    </xdr:from>
    <xdr:ext cx="534377" cy="259045"/>
    <xdr:sp macro="" textlink="">
      <xdr:nvSpPr>
        <xdr:cNvPr id="322" name="テキスト ボックス 321"/>
        <xdr:cNvSpPr txBox="1"/>
      </xdr:nvSpPr>
      <xdr:spPr>
        <a:xfrm>
          <a:off x="8483111" y="675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111858</xdr:rowOff>
    </xdr:from>
    <xdr:to>
      <xdr:col>41</xdr:col>
      <xdr:colOff>101600</xdr:colOff>
      <xdr:row>39</xdr:row>
      <xdr:rowOff>42008</xdr:rowOff>
    </xdr:to>
    <xdr:sp macro="" textlink="">
      <xdr:nvSpPr>
        <xdr:cNvPr id="323" name="楕円 322"/>
        <xdr:cNvSpPr/>
      </xdr:nvSpPr>
      <xdr:spPr>
        <a:xfrm>
          <a:off x="7810500" y="662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33135</xdr:rowOff>
    </xdr:from>
    <xdr:ext cx="534377" cy="259045"/>
    <xdr:sp macro="" textlink="">
      <xdr:nvSpPr>
        <xdr:cNvPr id="324" name="テキスト ボックス 323"/>
        <xdr:cNvSpPr txBox="1"/>
      </xdr:nvSpPr>
      <xdr:spPr>
        <a:xfrm>
          <a:off x="7594111" y="67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74760</xdr:rowOff>
    </xdr:from>
    <xdr:to>
      <xdr:col>36</xdr:col>
      <xdr:colOff>165100</xdr:colOff>
      <xdr:row>40</xdr:row>
      <xdr:rowOff>4910</xdr:rowOff>
    </xdr:to>
    <xdr:sp macro="" textlink="">
      <xdr:nvSpPr>
        <xdr:cNvPr id="325" name="楕円 324"/>
        <xdr:cNvSpPr/>
      </xdr:nvSpPr>
      <xdr:spPr>
        <a:xfrm>
          <a:off x="6921500" y="676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167487</xdr:rowOff>
    </xdr:from>
    <xdr:ext cx="534377" cy="259045"/>
    <xdr:sp macro="" textlink="">
      <xdr:nvSpPr>
        <xdr:cNvPr id="326" name="テキスト ボックス 325"/>
        <xdr:cNvSpPr txBox="1"/>
      </xdr:nvSpPr>
      <xdr:spPr>
        <a:xfrm>
          <a:off x="6705111" y="685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7" name="テキスト ボックス 33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139700</xdr:rowOff>
    </xdr:from>
    <xdr:to>
      <xdr:col>59</xdr:col>
      <xdr:colOff>50800</xdr:colOff>
      <xdr:row>59</xdr:row>
      <xdr:rowOff>139700</xdr:rowOff>
    </xdr:to>
    <xdr:cxnSp macro="">
      <xdr:nvCxnSpPr>
        <xdr:cNvPr id="338" name="直線コネクタ 337"/>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168927</xdr:rowOff>
    </xdr:from>
    <xdr:ext cx="531299" cy="259045"/>
    <xdr:sp macro="" textlink="">
      <xdr:nvSpPr>
        <xdr:cNvPr id="339" name="テキスト ボックス 338"/>
        <xdr:cNvSpPr txBox="1"/>
      </xdr:nvSpPr>
      <xdr:spPr>
        <a:xfrm>
          <a:off x="6072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40" name="直線コネクタ 339"/>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41" name="テキスト ボックス 340"/>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2" name="直線コネクタ 341"/>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3" name="テキスト ボックス 342"/>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4" name="直線コネクタ 34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5" name="テキスト ボックス 34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6" name="直線コネクタ 345"/>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54627</xdr:rowOff>
    </xdr:from>
    <xdr:ext cx="595419" cy="259045"/>
    <xdr:sp macro="" textlink="">
      <xdr:nvSpPr>
        <xdr:cNvPr id="347" name="テキスト ボックス 346"/>
        <xdr:cNvSpPr txBox="1"/>
      </xdr:nvSpPr>
      <xdr:spPr>
        <a:xfrm>
          <a:off x="6008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8" name="直線コネクタ 347"/>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9" name="テキスト ボックス 348"/>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50" name="直線コネクタ 349"/>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51" name="テキスト ボックス 350"/>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2" name="直線コネクタ 35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3" name="テキスト ボックス 35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124113</xdr:rowOff>
    </xdr:from>
    <xdr:to>
      <xdr:col>54</xdr:col>
      <xdr:colOff>189865</xdr:colOff>
      <xdr:row>58</xdr:row>
      <xdr:rowOff>127713</xdr:rowOff>
    </xdr:to>
    <xdr:cxnSp macro="">
      <xdr:nvCxnSpPr>
        <xdr:cNvPr id="355" name="直線コネクタ 354"/>
        <xdr:cNvCxnSpPr/>
      </xdr:nvCxnSpPr>
      <xdr:spPr>
        <a:xfrm flipV="1">
          <a:off x="10475595" y="8868063"/>
          <a:ext cx="1270" cy="1203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131540</xdr:rowOff>
    </xdr:from>
    <xdr:ext cx="534377" cy="259045"/>
    <xdr:sp macro="" textlink="">
      <xdr:nvSpPr>
        <xdr:cNvPr id="356" name="普通建設事業費最小値テキスト"/>
        <xdr:cNvSpPr txBox="1"/>
      </xdr:nvSpPr>
      <xdr:spPr>
        <a:xfrm>
          <a:off x="10528300" y="1007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127713</xdr:rowOff>
    </xdr:from>
    <xdr:to>
      <xdr:col>55</xdr:col>
      <xdr:colOff>88900</xdr:colOff>
      <xdr:row>58</xdr:row>
      <xdr:rowOff>127713</xdr:rowOff>
    </xdr:to>
    <xdr:cxnSp macro="">
      <xdr:nvCxnSpPr>
        <xdr:cNvPr id="357" name="直線コネクタ 356"/>
        <xdr:cNvCxnSpPr/>
      </xdr:nvCxnSpPr>
      <xdr:spPr>
        <a:xfrm>
          <a:off x="10388600" y="1007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70790</xdr:rowOff>
    </xdr:from>
    <xdr:ext cx="599010" cy="259045"/>
    <xdr:sp macro="" textlink="">
      <xdr:nvSpPr>
        <xdr:cNvPr id="358" name="普通建設事業費最大値テキスト"/>
        <xdr:cNvSpPr txBox="1"/>
      </xdr:nvSpPr>
      <xdr:spPr>
        <a:xfrm>
          <a:off x="10528300" y="864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124113</xdr:rowOff>
    </xdr:from>
    <xdr:to>
      <xdr:col>55</xdr:col>
      <xdr:colOff>88900</xdr:colOff>
      <xdr:row>51</xdr:row>
      <xdr:rowOff>124113</xdr:rowOff>
    </xdr:to>
    <xdr:cxnSp macro="">
      <xdr:nvCxnSpPr>
        <xdr:cNvPr id="359" name="直線コネクタ 358"/>
        <xdr:cNvCxnSpPr/>
      </xdr:nvCxnSpPr>
      <xdr:spPr>
        <a:xfrm>
          <a:off x="10388600" y="8868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74320</xdr:rowOff>
    </xdr:from>
    <xdr:to>
      <xdr:col>55</xdr:col>
      <xdr:colOff>0</xdr:colOff>
      <xdr:row>56</xdr:row>
      <xdr:rowOff>18971</xdr:rowOff>
    </xdr:to>
    <xdr:cxnSp macro="">
      <xdr:nvCxnSpPr>
        <xdr:cNvPr id="360" name="直線コネクタ 359"/>
        <xdr:cNvCxnSpPr/>
      </xdr:nvCxnSpPr>
      <xdr:spPr>
        <a:xfrm>
          <a:off x="9639300" y="8646820"/>
          <a:ext cx="838200" cy="97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143079</xdr:rowOff>
    </xdr:from>
    <xdr:ext cx="534377" cy="259045"/>
    <xdr:sp macro="" textlink="">
      <xdr:nvSpPr>
        <xdr:cNvPr id="361" name="普通建設事業費平均値テキスト"/>
        <xdr:cNvSpPr txBox="1"/>
      </xdr:nvSpPr>
      <xdr:spPr>
        <a:xfrm>
          <a:off x="10528300" y="9572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164652</xdr:rowOff>
    </xdr:from>
    <xdr:to>
      <xdr:col>55</xdr:col>
      <xdr:colOff>50800</xdr:colOff>
      <xdr:row>56</xdr:row>
      <xdr:rowOff>94802</xdr:rowOff>
    </xdr:to>
    <xdr:sp macro="" textlink="">
      <xdr:nvSpPr>
        <xdr:cNvPr id="362" name="フローチャート: 判断 361"/>
        <xdr:cNvSpPr/>
      </xdr:nvSpPr>
      <xdr:spPr>
        <a:xfrm>
          <a:off x="10426700" y="9594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74320</xdr:rowOff>
    </xdr:from>
    <xdr:to>
      <xdr:col>50</xdr:col>
      <xdr:colOff>114300</xdr:colOff>
      <xdr:row>54</xdr:row>
      <xdr:rowOff>64962</xdr:rowOff>
    </xdr:to>
    <xdr:cxnSp macro="">
      <xdr:nvCxnSpPr>
        <xdr:cNvPr id="363" name="直線コネクタ 362"/>
        <xdr:cNvCxnSpPr/>
      </xdr:nvCxnSpPr>
      <xdr:spPr>
        <a:xfrm flipV="1">
          <a:off x="8750300" y="8646820"/>
          <a:ext cx="889000" cy="67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166567</xdr:rowOff>
    </xdr:from>
    <xdr:to>
      <xdr:col>50</xdr:col>
      <xdr:colOff>165100</xdr:colOff>
      <xdr:row>54</xdr:row>
      <xdr:rowOff>96717</xdr:rowOff>
    </xdr:to>
    <xdr:sp macro="" textlink="">
      <xdr:nvSpPr>
        <xdr:cNvPr id="364" name="フローチャート: 判断 363"/>
        <xdr:cNvSpPr/>
      </xdr:nvSpPr>
      <xdr:spPr>
        <a:xfrm>
          <a:off x="9588500" y="9253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87844</xdr:rowOff>
    </xdr:from>
    <xdr:ext cx="534377" cy="259045"/>
    <xdr:sp macro="" textlink="">
      <xdr:nvSpPr>
        <xdr:cNvPr id="365" name="テキスト ボックス 364"/>
        <xdr:cNvSpPr txBox="1"/>
      </xdr:nvSpPr>
      <xdr:spPr>
        <a:xfrm>
          <a:off x="9372111" y="934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64962</xdr:rowOff>
    </xdr:from>
    <xdr:to>
      <xdr:col>45</xdr:col>
      <xdr:colOff>177800</xdr:colOff>
      <xdr:row>54</xdr:row>
      <xdr:rowOff>165803</xdr:rowOff>
    </xdr:to>
    <xdr:cxnSp macro="">
      <xdr:nvCxnSpPr>
        <xdr:cNvPr id="366" name="直線コネクタ 365"/>
        <xdr:cNvCxnSpPr/>
      </xdr:nvCxnSpPr>
      <xdr:spPr>
        <a:xfrm flipV="1">
          <a:off x="7861300" y="9323262"/>
          <a:ext cx="889000" cy="10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124519</xdr:rowOff>
    </xdr:from>
    <xdr:to>
      <xdr:col>46</xdr:col>
      <xdr:colOff>38100</xdr:colOff>
      <xdr:row>55</xdr:row>
      <xdr:rowOff>54669</xdr:rowOff>
    </xdr:to>
    <xdr:sp macro="" textlink="">
      <xdr:nvSpPr>
        <xdr:cNvPr id="367" name="フローチャート: 判断 366"/>
        <xdr:cNvSpPr/>
      </xdr:nvSpPr>
      <xdr:spPr>
        <a:xfrm>
          <a:off x="8699500" y="938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45796</xdr:rowOff>
    </xdr:from>
    <xdr:ext cx="534377" cy="259045"/>
    <xdr:sp macro="" textlink="">
      <xdr:nvSpPr>
        <xdr:cNvPr id="368" name="テキスト ボックス 367"/>
        <xdr:cNvSpPr txBox="1"/>
      </xdr:nvSpPr>
      <xdr:spPr>
        <a:xfrm>
          <a:off x="8483111" y="947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143486</xdr:rowOff>
    </xdr:from>
    <xdr:to>
      <xdr:col>41</xdr:col>
      <xdr:colOff>50800</xdr:colOff>
      <xdr:row>54</xdr:row>
      <xdr:rowOff>165803</xdr:rowOff>
    </xdr:to>
    <xdr:cxnSp macro="">
      <xdr:nvCxnSpPr>
        <xdr:cNvPr id="369" name="直線コネクタ 368"/>
        <xdr:cNvCxnSpPr/>
      </xdr:nvCxnSpPr>
      <xdr:spPr>
        <a:xfrm>
          <a:off x="6972300" y="9401786"/>
          <a:ext cx="889000" cy="2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117646</xdr:rowOff>
    </xdr:from>
    <xdr:to>
      <xdr:col>41</xdr:col>
      <xdr:colOff>101600</xdr:colOff>
      <xdr:row>56</xdr:row>
      <xdr:rowOff>47796</xdr:rowOff>
    </xdr:to>
    <xdr:sp macro="" textlink="">
      <xdr:nvSpPr>
        <xdr:cNvPr id="370" name="フローチャート: 判断 369"/>
        <xdr:cNvSpPr/>
      </xdr:nvSpPr>
      <xdr:spPr>
        <a:xfrm>
          <a:off x="7810500" y="954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38923</xdr:rowOff>
    </xdr:from>
    <xdr:ext cx="534377" cy="259045"/>
    <xdr:sp macro="" textlink="">
      <xdr:nvSpPr>
        <xdr:cNvPr id="371" name="テキスト ボックス 370"/>
        <xdr:cNvSpPr txBox="1"/>
      </xdr:nvSpPr>
      <xdr:spPr>
        <a:xfrm>
          <a:off x="7594111" y="964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66611</xdr:rowOff>
    </xdr:from>
    <xdr:to>
      <xdr:col>36</xdr:col>
      <xdr:colOff>165100</xdr:colOff>
      <xdr:row>55</xdr:row>
      <xdr:rowOff>168211</xdr:rowOff>
    </xdr:to>
    <xdr:sp macro="" textlink="">
      <xdr:nvSpPr>
        <xdr:cNvPr id="372" name="フローチャート: 判断 371"/>
        <xdr:cNvSpPr/>
      </xdr:nvSpPr>
      <xdr:spPr>
        <a:xfrm>
          <a:off x="6921500" y="949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159338</xdr:rowOff>
    </xdr:from>
    <xdr:ext cx="534377" cy="259045"/>
    <xdr:sp macro="" textlink="">
      <xdr:nvSpPr>
        <xdr:cNvPr id="373" name="テキスト ボックス 372"/>
        <xdr:cNvSpPr txBox="1"/>
      </xdr:nvSpPr>
      <xdr:spPr>
        <a:xfrm>
          <a:off x="6705111" y="958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4" name="テキスト ボックス 37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5" name="テキスト ボックス 37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6" name="テキスト ボックス 37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7" name="テキスト ボックス 37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8" name="テキスト ボックス 37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139621</xdr:rowOff>
    </xdr:from>
    <xdr:to>
      <xdr:col>55</xdr:col>
      <xdr:colOff>50800</xdr:colOff>
      <xdr:row>56</xdr:row>
      <xdr:rowOff>69771</xdr:rowOff>
    </xdr:to>
    <xdr:sp macro="" textlink="">
      <xdr:nvSpPr>
        <xdr:cNvPr id="379" name="楕円 378"/>
        <xdr:cNvSpPr/>
      </xdr:nvSpPr>
      <xdr:spPr>
        <a:xfrm>
          <a:off x="10426700" y="956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162498</xdr:rowOff>
    </xdr:from>
    <xdr:ext cx="534377" cy="259045"/>
    <xdr:sp macro="" textlink="">
      <xdr:nvSpPr>
        <xdr:cNvPr id="380" name="普通建設事業費該当値テキスト"/>
        <xdr:cNvSpPr txBox="1"/>
      </xdr:nvSpPr>
      <xdr:spPr>
        <a:xfrm>
          <a:off x="10528300" y="942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23520</xdr:rowOff>
    </xdr:from>
    <xdr:to>
      <xdr:col>50</xdr:col>
      <xdr:colOff>165100</xdr:colOff>
      <xdr:row>50</xdr:row>
      <xdr:rowOff>125120</xdr:rowOff>
    </xdr:to>
    <xdr:sp macro="" textlink="">
      <xdr:nvSpPr>
        <xdr:cNvPr id="381" name="楕円 380"/>
        <xdr:cNvSpPr/>
      </xdr:nvSpPr>
      <xdr:spPr>
        <a:xfrm>
          <a:off x="9588500" y="859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48</xdr:row>
      <xdr:rowOff>141647</xdr:rowOff>
    </xdr:from>
    <xdr:ext cx="599010" cy="259045"/>
    <xdr:sp macro="" textlink="">
      <xdr:nvSpPr>
        <xdr:cNvPr id="382" name="テキスト ボックス 381"/>
        <xdr:cNvSpPr txBox="1"/>
      </xdr:nvSpPr>
      <xdr:spPr>
        <a:xfrm>
          <a:off x="9339795" y="837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14162</xdr:rowOff>
    </xdr:from>
    <xdr:to>
      <xdr:col>46</xdr:col>
      <xdr:colOff>38100</xdr:colOff>
      <xdr:row>54</xdr:row>
      <xdr:rowOff>115762</xdr:rowOff>
    </xdr:to>
    <xdr:sp macro="" textlink="">
      <xdr:nvSpPr>
        <xdr:cNvPr id="383" name="楕円 382"/>
        <xdr:cNvSpPr/>
      </xdr:nvSpPr>
      <xdr:spPr>
        <a:xfrm>
          <a:off x="8699500" y="927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132289</xdr:rowOff>
    </xdr:from>
    <xdr:ext cx="534377" cy="259045"/>
    <xdr:sp macro="" textlink="">
      <xdr:nvSpPr>
        <xdr:cNvPr id="384" name="テキスト ボックス 383"/>
        <xdr:cNvSpPr txBox="1"/>
      </xdr:nvSpPr>
      <xdr:spPr>
        <a:xfrm>
          <a:off x="8483111" y="904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115003</xdr:rowOff>
    </xdr:from>
    <xdr:to>
      <xdr:col>41</xdr:col>
      <xdr:colOff>101600</xdr:colOff>
      <xdr:row>55</xdr:row>
      <xdr:rowOff>45153</xdr:rowOff>
    </xdr:to>
    <xdr:sp macro="" textlink="">
      <xdr:nvSpPr>
        <xdr:cNvPr id="385" name="楕円 384"/>
        <xdr:cNvSpPr/>
      </xdr:nvSpPr>
      <xdr:spPr>
        <a:xfrm>
          <a:off x="7810500" y="937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61680</xdr:rowOff>
    </xdr:from>
    <xdr:ext cx="534377" cy="259045"/>
    <xdr:sp macro="" textlink="">
      <xdr:nvSpPr>
        <xdr:cNvPr id="386" name="テキスト ボックス 385"/>
        <xdr:cNvSpPr txBox="1"/>
      </xdr:nvSpPr>
      <xdr:spPr>
        <a:xfrm>
          <a:off x="7594111" y="914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92686</xdr:rowOff>
    </xdr:from>
    <xdr:to>
      <xdr:col>36</xdr:col>
      <xdr:colOff>165100</xdr:colOff>
      <xdr:row>55</xdr:row>
      <xdr:rowOff>22836</xdr:rowOff>
    </xdr:to>
    <xdr:sp macro="" textlink="">
      <xdr:nvSpPr>
        <xdr:cNvPr id="387" name="楕円 386"/>
        <xdr:cNvSpPr/>
      </xdr:nvSpPr>
      <xdr:spPr>
        <a:xfrm>
          <a:off x="6921500" y="935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39363</xdr:rowOff>
    </xdr:from>
    <xdr:ext cx="534377" cy="259045"/>
    <xdr:sp macro="" textlink="">
      <xdr:nvSpPr>
        <xdr:cNvPr id="388" name="テキスト ボックス 387"/>
        <xdr:cNvSpPr txBox="1"/>
      </xdr:nvSpPr>
      <xdr:spPr>
        <a:xfrm>
          <a:off x="6705111" y="912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9" name="正方形/長方形 38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0" name="正方形/長方形 38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1" name="正方形/長方形 39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2" name="正方形/長方形 39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3" name="正方形/長方形 39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4" name="正方形/長方形 39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5" name="正方形/長方形 39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6" name="正方形/長方形 39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7" name="テキスト ボックス 39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8" name="直線コネクタ 39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9" name="直線コネクタ 39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400" name="テキスト ボックス 39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1" name="直線コネクタ 40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2" name="テキスト ボックス 40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3" name="直線コネクタ 40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4" name="テキスト ボックス 40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5" name="直線コネクタ 40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6" name="テキスト ボックス 40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7" name="直線コネクタ 40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8" name="テキスト ボックス 40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9" name="直線コネクタ 40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10" name="テキスト ボックス 40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1" name="直線コネクタ 41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2" name="テキスト ボックス 41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162723</xdr:rowOff>
    </xdr:from>
    <xdr:to>
      <xdr:col>54</xdr:col>
      <xdr:colOff>189865</xdr:colOff>
      <xdr:row>79</xdr:row>
      <xdr:rowOff>29107</xdr:rowOff>
    </xdr:to>
    <xdr:cxnSp macro="">
      <xdr:nvCxnSpPr>
        <xdr:cNvPr id="414" name="直線コネクタ 413"/>
        <xdr:cNvCxnSpPr/>
      </xdr:nvCxnSpPr>
      <xdr:spPr>
        <a:xfrm flipV="1">
          <a:off x="10475595" y="12507123"/>
          <a:ext cx="1270" cy="106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32934</xdr:rowOff>
    </xdr:from>
    <xdr:ext cx="469744" cy="259045"/>
    <xdr:sp macro="" textlink="">
      <xdr:nvSpPr>
        <xdr:cNvPr id="415" name="普通建設事業費 （ うち新規整備　）最小値テキスト"/>
        <xdr:cNvSpPr txBox="1"/>
      </xdr:nvSpPr>
      <xdr:spPr>
        <a:xfrm>
          <a:off x="10528300" y="1357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29107</xdr:rowOff>
    </xdr:from>
    <xdr:to>
      <xdr:col>55</xdr:col>
      <xdr:colOff>88900</xdr:colOff>
      <xdr:row>79</xdr:row>
      <xdr:rowOff>29107</xdr:rowOff>
    </xdr:to>
    <xdr:cxnSp macro="">
      <xdr:nvCxnSpPr>
        <xdr:cNvPr id="416" name="直線コネクタ 415"/>
        <xdr:cNvCxnSpPr/>
      </xdr:nvCxnSpPr>
      <xdr:spPr>
        <a:xfrm>
          <a:off x="10388600" y="1357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109400</xdr:rowOff>
    </xdr:from>
    <xdr:ext cx="534377" cy="259045"/>
    <xdr:sp macro="" textlink="">
      <xdr:nvSpPr>
        <xdr:cNvPr id="417" name="普通建設事業費 （ うち新規整備　）最大値テキスト"/>
        <xdr:cNvSpPr txBox="1"/>
      </xdr:nvSpPr>
      <xdr:spPr>
        <a:xfrm>
          <a:off x="10528300" y="1228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162723</xdr:rowOff>
    </xdr:from>
    <xdr:to>
      <xdr:col>55</xdr:col>
      <xdr:colOff>88900</xdr:colOff>
      <xdr:row>72</xdr:row>
      <xdr:rowOff>162723</xdr:rowOff>
    </xdr:to>
    <xdr:cxnSp macro="">
      <xdr:nvCxnSpPr>
        <xdr:cNvPr id="418" name="直線コネクタ 417"/>
        <xdr:cNvCxnSpPr/>
      </xdr:nvCxnSpPr>
      <xdr:spPr>
        <a:xfrm>
          <a:off x="10388600" y="1250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46268</xdr:rowOff>
    </xdr:from>
    <xdr:to>
      <xdr:col>55</xdr:col>
      <xdr:colOff>0</xdr:colOff>
      <xdr:row>77</xdr:row>
      <xdr:rowOff>77716</xdr:rowOff>
    </xdr:to>
    <xdr:cxnSp macro="">
      <xdr:nvCxnSpPr>
        <xdr:cNvPr id="419" name="直線コネクタ 418"/>
        <xdr:cNvCxnSpPr/>
      </xdr:nvCxnSpPr>
      <xdr:spPr>
        <a:xfrm>
          <a:off x="9639300" y="12047768"/>
          <a:ext cx="838200" cy="123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13202</xdr:rowOff>
    </xdr:from>
    <xdr:ext cx="534377" cy="259045"/>
    <xdr:sp macro="" textlink="">
      <xdr:nvSpPr>
        <xdr:cNvPr id="420" name="普通建設事業費 （ うち新規整備　）平均値テキスト"/>
        <xdr:cNvSpPr txBox="1"/>
      </xdr:nvSpPr>
      <xdr:spPr>
        <a:xfrm>
          <a:off x="10528300" y="1304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161775</xdr:rowOff>
    </xdr:from>
    <xdr:to>
      <xdr:col>55</xdr:col>
      <xdr:colOff>50800</xdr:colOff>
      <xdr:row>77</xdr:row>
      <xdr:rowOff>91925</xdr:rowOff>
    </xdr:to>
    <xdr:sp macro="" textlink="">
      <xdr:nvSpPr>
        <xdr:cNvPr id="421" name="フローチャート: 判断 420"/>
        <xdr:cNvSpPr/>
      </xdr:nvSpPr>
      <xdr:spPr>
        <a:xfrm>
          <a:off x="10426700" y="1319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46268</xdr:rowOff>
    </xdr:from>
    <xdr:to>
      <xdr:col>50</xdr:col>
      <xdr:colOff>114300</xdr:colOff>
      <xdr:row>73</xdr:row>
      <xdr:rowOff>131160</xdr:rowOff>
    </xdr:to>
    <xdr:cxnSp macro="">
      <xdr:nvCxnSpPr>
        <xdr:cNvPr id="422" name="直線コネクタ 421"/>
        <xdr:cNvCxnSpPr/>
      </xdr:nvCxnSpPr>
      <xdr:spPr>
        <a:xfrm flipV="1">
          <a:off x="8750300" y="12047768"/>
          <a:ext cx="889000" cy="59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154132</xdr:rowOff>
    </xdr:from>
    <xdr:to>
      <xdr:col>50</xdr:col>
      <xdr:colOff>165100</xdr:colOff>
      <xdr:row>75</xdr:row>
      <xdr:rowOff>84282</xdr:rowOff>
    </xdr:to>
    <xdr:sp macro="" textlink="">
      <xdr:nvSpPr>
        <xdr:cNvPr id="423" name="フローチャート: 判断 422"/>
        <xdr:cNvSpPr/>
      </xdr:nvSpPr>
      <xdr:spPr>
        <a:xfrm>
          <a:off x="9588500" y="128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75409</xdr:rowOff>
    </xdr:from>
    <xdr:ext cx="534377" cy="259045"/>
    <xdr:sp macro="" textlink="">
      <xdr:nvSpPr>
        <xdr:cNvPr id="424" name="テキスト ボックス 423"/>
        <xdr:cNvSpPr txBox="1"/>
      </xdr:nvSpPr>
      <xdr:spPr>
        <a:xfrm>
          <a:off x="9372111" y="1293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131160</xdr:rowOff>
    </xdr:from>
    <xdr:to>
      <xdr:col>45</xdr:col>
      <xdr:colOff>177800</xdr:colOff>
      <xdr:row>75</xdr:row>
      <xdr:rowOff>43802</xdr:rowOff>
    </xdr:to>
    <xdr:cxnSp macro="">
      <xdr:nvCxnSpPr>
        <xdr:cNvPr id="425" name="直線コネクタ 424"/>
        <xdr:cNvCxnSpPr/>
      </xdr:nvCxnSpPr>
      <xdr:spPr>
        <a:xfrm flipV="1">
          <a:off x="7861300" y="12647010"/>
          <a:ext cx="889000" cy="25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142098</xdr:rowOff>
    </xdr:from>
    <xdr:to>
      <xdr:col>46</xdr:col>
      <xdr:colOff>38100</xdr:colOff>
      <xdr:row>76</xdr:row>
      <xdr:rowOff>72248</xdr:rowOff>
    </xdr:to>
    <xdr:sp macro="" textlink="">
      <xdr:nvSpPr>
        <xdr:cNvPr id="426" name="フローチャート: 判断 425"/>
        <xdr:cNvSpPr/>
      </xdr:nvSpPr>
      <xdr:spPr>
        <a:xfrm>
          <a:off x="8699500" y="1300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63375</xdr:rowOff>
    </xdr:from>
    <xdr:ext cx="534377" cy="259045"/>
    <xdr:sp macro="" textlink="">
      <xdr:nvSpPr>
        <xdr:cNvPr id="427" name="テキスト ボックス 426"/>
        <xdr:cNvSpPr txBox="1"/>
      </xdr:nvSpPr>
      <xdr:spPr>
        <a:xfrm>
          <a:off x="8483111" y="1309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119059</xdr:rowOff>
    </xdr:from>
    <xdr:to>
      <xdr:col>41</xdr:col>
      <xdr:colOff>101600</xdr:colOff>
      <xdr:row>77</xdr:row>
      <xdr:rowOff>49209</xdr:rowOff>
    </xdr:to>
    <xdr:sp macro="" textlink="">
      <xdr:nvSpPr>
        <xdr:cNvPr id="428" name="フローチャート: 判断 427"/>
        <xdr:cNvSpPr/>
      </xdr:nvSpPr>
      <xdr:spPr>
        <a:xfrm>
          <a:off x="7810500" y="1314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40336</xdr:rowOff>
    </xdr:from>
    <xdr:ext cx="534377" cy="259045"/>
    <xdr:sp macro="" textlink="">
      <xdr:nvSpPr>
        <xdr:cNvPr id="429" name="テキスト ボックス 428"/>
        <xdr:cNvSpPr txBox="1"/>
      </xdr:nvSpPr>
      <xdr:spPr>
        <a:xfrm>
          <a:off x="7594111" y="1324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26916</xdr:rowOff>
    </xdr:from>
    <xdr:to>
      <xdr:col>55</xdr:col>
      <xdr:colOff>50800</xdr:colOff>
      <xdr:row>77</xdr:row>
      <xdr:rowOff>128516</xdr:rowOff>
    </xdr:to>
    <xdr:sp macro="" textlink="">
      <xdr:nvSpPr>
        <xdr:cNvPr id="435" name="楕円 434"/>
        <xdr:cNvSpPr/>
      </xdr:nvSpPr>
      <xdr:spPr>
        <a:xfrm>
          <a:off x="10426700" y="1322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5343</xdr:rowOff>
    </xdr:from>
    <xdr:ext cx="534377" cy="259045"/>
    <xdr:sp macro="" textlink="">
      <xdr:nvSpPr>
        <xdr:cNvPr id="436" name="普通建設事業費 （ うち新規整備　）該当値テキスト"/>
        <xdr:cNvSpPr txBox="1"/>
      </xdr:nvSpPr>
      <xdr:spPr>
        <a:xfrm>
          <a:off x="10528300" y="1320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69</xdr:row>
      <xdr:rowOff>166918</xdr:rowOff>
    </xdr:from>
    <xdr:to>
      <xdr:col>50</xdr:col>
      <xdr:colOff>165100</xdr:colOff>
      <xdr:row>70</xdr:row>
      <xdr:rowOff>97068</xdr:rowOff>
    </xdr:to>
    <xdr:sp macro="" textlink="">
      <xdr:nvSpPr>
        <xdr:cNvPr id="437" name="楕円 436"/>
        <xdr:cNvSpPr/>
      </xdr:nvSpPr>
      <xdr:spPr>
        <a:xfrm>
          <a:off x="9588500" y="1199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68</xdr:row>
      <xdr:rowOff>113595</xdr:rowOff>
    </xdr:from>
    <xdr:ext cx="534377" cy="259045"/>
    <xdr:sp macro="" textlink="">
      <xdr:nvSpPr>
        <xdr:cNvPr id="438" name="テキスト ボックス 437"/>
        <xdr:cNvSpPr txBox="1"/>
      </xdr:nvSpPr>
      <xdr:spPr>
        <a:xfrm>
          <a:off x="9372111" y="1177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80360</xdr:rowOff>
    </xdr:from>
    <xdr:to>
      <xdr:col>46</xdr:col>
      <xdr:colOff>38100</xdr:colOff>
      <xdr:row>74</xdr:row>
      <xdr:rowOff>10510</xdr:rowOff>
    </xdr:to>
    <xdr:sp macro="" textlink="">
      <xdr:nvSpPr>
        <xdr:cNvPr id="439" name="楕円 438"/>
        <xdr:cNvSpPr/>
      </xdr:nvSpPr>
      <xdr:spPr>
        <a:xfrm>
          <a:off x="8699500" y="1259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27037</xdr:rowOff>
    </xdr:from>
    <xdr:ext cx="534377" cy="259045"/>
    <xdr:sp macro="" textlink="">
      <xdr:nvSpPr>
        <xdr:cNvPr id="440" name="テキスト ボックス 439"/>
        <xdr:cNvSpPr txBox="1"/>
      </xdr:nvSpPr>
      <xdr:spPr>
        <a:xfrm>
          <a:off x="8483111" y="1237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164452</xdr:rowOff>
    </xdr:from>
    <xdr:to>
      <xdr:col>41</xdr:col>
      <xdr:colOff>101600</xdr:colOff>
      <xdr:row>75</xdr:row>
      <xdr:rowOff>94602</xdr:rowOff>
    </xdr:to>
    <xdr:sp macro="" textlink="">
      <xdr:nvSpPr>
        <xdr:cNvPr id="441" name="楕円 440"/>
        <xdr:cNvSpPr/>
      </xdr:nvSpPr>
      <xdr:spPr>
        <a:xfrm>
          <a:off x="7810500" y="1285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111129</xdr:rowOff>
    </xdr:from>
    <xdr:ext cx="534377" cy="259045"/>
    <xdr:sp macro="" textlink="">
      <xdr:nvSpPr>
        <xdr:cNvPr id="442" name="テキスト ボックス 441"/>
        <xdr:cNvSpPr txBox="1"/>
      </xdr:nvSpPr>
      <xdr:spPr>
        <a:xfrm>
          <a:off x="7594111" y="126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6" name="テキスト ボックス 45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8" name="テキスト ボックス 45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0" name="テキスト ボックス 45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2" name="テキスト ボックス 46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4" name="テキスト ボックス 463"/>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6" name="テキスト ボックス 46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15766</xdr:rowOff>
    </xdr:from>
    <xdr:to>
      <xdr:col>54</xdr:col>
      <xdr:colOff>189865</xdr:colOff>
      <xdr:row>98</xdr:row>
      <xdr:rowOff>84248</xdr:rowOff>
    </xdr:to>
    <xdr:cxnSp macro="">
      <xdr:nvCxnSpPr>
        <xdr:cNvPr id="468" name="直線コネクタ 467"/>
        <xdr:cNvCxnSpPr/>
      </xdr:nvCxnSpPr>
      <xdr:spPr>
        <a:xfrm flipV="1">
          <a:off x="10475595" y="15617716"/>
          <a:ext cx="1270" cy="1268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88075</xdr:rowOff>
    </xdr:from>
    <xdr:ext cx="469744" cy="259045"/>
    <xdr:sp macro="" textlink="">
      <xdr:nvSpPr>
        <xdr:cNvPr id="469" name="普通建設事業費 （ うち更新整備　）最小値テキスト"/>
        <xdr:cNvSpPr txBox="1"/>
      </xdr:nvSpPr>
      <xdr:spPr>
        <a:xfrm>
          <a:off x="10528300" y="1689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84248</xdr:rowOff>
    </xdr:from>
    <xdr:to>
      <xdr:col>55</xdr:col>
      <xdr:colOff>88900</xdr:colOff>
      <xdr:row>98</xdr:row>
      <xdr:rowOff>84248</xdr:rowOff>
    </xdr:to>
    <xdr:cxnSp macro="">
      <xdr:nvCxnSpPr>
        <xdr:cNvPr id="470" name="直線コネクタ 469"/>
        <xdr:cNvCxnSpPr/>
      </xdr:nvCxnSpPr>
      <xdr:spPr>
        <a:xfrm>
          <a:off x="10388600" y="16886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133893</xdr:rowOff>
    </xdr:from>
    <xdr:ext cx="534377" cy="259045"/>
    <xdr:sp macro="" textlink="">
      <xdr:nvSpPr>
        <xdr:cNvPr id="471" name="普通建設事業費 （ うち更新整備　）最大値テキスト"/>
        <xdr:cNvSpPr txBox="1"/>
      </xdr:nvSpPr>
      <xdr:spPr>
        <a:xfrm>
          <a:off x="10528300" y="153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15766</xdr:rowOff>
    </xdr:from>
    <xdr:to>
      <xdr:col>55</xdr:col>
      <xdr:colOff>88900</xdr:colOff>
      <xdr:row>91</xdr:row>
      <xdr:rowOff>15766</xdr:rowOff>
    </xdr:to>
    <xdr:cxnSp macro="">
      <xdr:nvCxnSpPr>
        <xdr:cNvPr id="472" name="直線コネクタ 471"/>
        <xdr:cNvCxnSpPr/>
      </xdr:nvCxnSpPr>
      <xdr:spPr>
        <a:xfrm>
          <a:off x="10388600" y="1561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28110</xdr:rowOff>
    </xdr:from>
    <xdr:to>
      <xdr:col>55</xdr:col>
      <xdr:colOff>0</xdr:colOff>
      <xdr:row>95</xdr:row>
      <xdr:rowOff>86992</xdr:rowOff>
    </xdr:to>
    <xdr:cxnSp macro="">
      <xdr:nvCxnSpPr>
        <xdr:cNvPr id="473" name="直線コネクタ 472"/>
        <xdr:cNvCxnSpPr/>
      </xdr:nvCxnSpPr>
      <xdr:spPr>
        <a:xfrm flipV="1">
          <a:off x="9639300" y="16144410"/>
          <a:ext cx="838200" cy="23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5833</xdr:rowOff>
    </xdr:from>
    <xdr:ext cx="534377" cy="259045"/>
    <xdr:sp macro="" textlink="">
      <xdr:nvSpPr>
        <xdr:cNvPr id="474" name="普通建設事業費 （ うち更新整備　）平均値テキスト"/>
        <xdr:cNvSpPr txBox="1"/>
      </xdr:nvSpPr>
      <xdr:spPr>
        <a:xfrm>
          <a:off x="10528300" y="16122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27406</xdr:rowOff>
    </xdr:from>
    <xdr:to>
      <xdr:col>55</xdr:col>
      <xdr:colOff>50800</xdr:colOff>
      <xdr:row>94</xdr:row>
      <xdr:rowOff>129006</xdr:rowOff>
    </xdr:to>
    <xdr:sp macro="" textlink="">
      <xdr:nvSpPr>
        <xdr:cNvPr id="475" name="フローチャート: 判断 474"/>
        <xdr:cNvSpPr/>
      </xdr:nvSpPr>
      <xdr:spPr>
        <a:xfrm>
          <a:off x="10426700" y="1614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86992</xdr:rowOff>
    </xdr:from>
    <xdr:to>
      <xdr:col>50</xdr:col>
      <xdr:colOff>114300</xdr:colOff>
      <xdr:row>97</xdr:row>
      <xdr:rowOff>154820</xdr:rowOff>
    </xdr:to>
    <xdr:cxnSp macro="">
      <xdr:nvCxnSpPr>
        <xdr:cNvPr id="476" name="直線コネクタ 475"/>
        <xdr:cNvCxnSpPr/>
      </xdr:nvCxnSpPr>
      <xdr:spPr>
        <a:xfrm flipV="1">
          <a:off x="8750300" y="16374742"/>
          <a:ext cx="889000" cy="41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26101</xdr:rowOff>
    </xdr:from>
    <xdr:to>
      <xdr:col>50</xdr:col>
      <xdr:colOff>165100</xdr:colOff>
      <xdr:row>94</xdr:row>
      <xdr:rowOff>127701</xdr:rowOff>
    </xdr:to>
    <xdr:sp macro="" textlink="">
      <xdr:nvSpPr>
        <xdr:cNvPr id="477" name="フローチャート: 判断 476"/>
        <xdr:cNvSpPr/>
      </xdr:nvSpPr>
      <xdr:spPr>
        <a:xfrm>
          <a:off x="9588500" y="1614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144228</xdr:rowOff>
    </xdr:from>
    <xdr:ext cx="534377" cy="259045"/>
    <xdr:sp macro="" textlink="">
      <xdr:nvSpPr>
        <xdr:cNvPr id="478" name="テキスト ボックス 477"/>
        <xdr:cNvSpPr txBox="1"/>
      </xdr:nvSpPr>
      <xdr:spPr>
        <a:xfrm>
          <a:off x="9372111" y="1591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166185</xdr:rowOff>
    </xdr:from>
    <xdr:to>
      <xdr:col>45</xdr:col>
      <xdr:colOff>177800</xdr:colOff>
      <xdr:row>97</xdr:row>
      <xdr:rowOff>154820</xdr:rowOff>
    </xdr:to>
    <xdr:cxnSp macro="">
      <xdr:nvCxnSpPr>
        <xdr:cNvPr id="479" name="直線コネクタ 478"/>
        <xdr:cNvCxnSpPr/>
      </xdr:nvCxnSpPr>
      <xdr:spPr>
        <a:xfrm>
          <a:off x="7861300" y="16625385"/>
          <a:ext cx="889000" cy="16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101146</xdr:rowOff>
    </xdr:from>
    <xdr:to>
      <xdr:col>46</xdr:col>
      <xdr:colOff>38100</xdr:colOff>
      <xdr:row>94</xdr:row>
      <xdr:rowOff>31296</xdr:rowOff>
    </xdr:to>
    <xdr:sp macro="" textlink="">
      <xdr:nvSpPr>
        <xdr:cNvPr id="480" name="フローチャート: 判断 479"/>
        <xdr:cNvSpPr/>
      </xdr:nvSpPr>
      <xdr:spPr>
        <a:xfrm>
          <a:off x="8699500" y="1604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47823</xdr:rowOff>
    </xdr:from>
    <xdr:ext cx="534377" cy="259045"/>
    <xdr:sp macro="" textlink="">
      <xdr:nvSpPr>
        <xdr:cNvPr id="481" name="テキスト ボックス 480"/>
        <xdr:cNvSpPr txBox="1"/>
      </xdr:nvSpPr>
      <xdr:spPr>
        <a:xfrm>
          <a:off x="8483111" y="1582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155749</xdr:rowOff>
    </xdr:from>
    <xdr:to>
      <xdr:col>41</xdr:col>
      <xdr:colOff>101600</xdr:colOff>
      <xdr:row>94</xdr:row>
      <xdr:rowOff>85899</xdr:rowOff>
    </xdr:to>
    <xdr:sp macro="" textlink="">
      <xdr:nvSpPr>
        <xdr:cNvPr id="482" name="フローチャート: 判断 481"/>
        <xdr:cNvSpPr/>
      </xdr:nvSpPr>
      <xdr:spPr>
        <a:xfrm>
          <a:off x="7810500" y="1610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102426</xdr:rowOff>
    </xdr:from>
    <xdr:ext cx="534377" cy="259045"/>
    <xdr:sp macro="" textlink="">
      <xdr:nvSpPr>
        <xdr:cNvPr id="483" name="テキスト ボックス 482"/>
        <xdr:cNvSpPr txBox="1"/>
      </xdr:nvSpPr>
      <xdr:spPr>
        <a:xfrm>
          <a:off x="7594111" y="1587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148760</xdr:rowOff>
    </xdr:from>
    <xdr:to>
      <xdr:col>55</xdr:col>
      <xdr:colOff>50800</xdr:colOff>
      <xdr:row>94</xdr:row>
      <xdr:rowOff>78910</xdr:rowOff>
    </xdr:to>
    <xdr:sp macro="" textlink="">
      <xdr:nvSpPr>
        <xdr:cNvPr id="489" name="楕円 488"/>
        <xdr:cNvSpPr/>
      </xdr:nvSpPr>
      <xdr:spPr>
        <a:xfrm>
          <a:off x="10426700" y="1609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187</xdr:rowOff>
    </xdr:from>
    <xdr:ext cx="534377" cy="259045"/>
    <xdr:sp macro="" textlink="">
      <xdr:nvSpPr>
        <xdr:cNvPr id="490" name="普通建設事業費 （ うち更新整備　）該当値テキスト"/>
        <xdr:cNvSpPr txBox="1"/>
      </xdr:nvSpPr>
      <xdr:spPr>
        <a:xfrm>
          <a:off x="10528300" y="1594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36192</xdr:rowOff>
    </xdr:from>
    <xdr:to>
      <xdr:col>50</xdr:col>
      <xdr:colOff>165100</xdr:colOff>
      <xdr:row>95</xdr:row>
      <xdr:rowOff>137792</xdr:rowOff>
    </xdr:to>
    <xdr:sp macro="" textlink="">
      <xdr:nvSpPr>
        <xdr:cNvPr id="491" name="楕円 490"/>
        <xdr:cNvSpPr/>
      </xdr:nvSpPr>
      <xdr:spPr>
        <a:xfrm>
          <a:off x="9588500" y="1632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128919</xdr:rowOff>
    </xdr:from>
    <xdr:ext cx="534377" cy="259045"/>
    <xdr:sp macro="" textlink="">
      <xdr:nvSpPr>
        <xdr:cNvPr id="492" name="テキスト ボックス 491"/>
        <xdr:cNvSpPr txBox="1"/>
      </xdr:nvSpPr>
      <xdr:spPr>
        <a:xfrm>
          <a:off x="9372111" y="1641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104020</xdr:rowOff>
    </xdr:from>
    <xdr:to>
      <xdr:col>46</xdr:col>
      <xdr:colOff>38100</xdr:colOff>
      <xdr:row>98</xdr:row>
      <xdr:rowOff>34170</xdr:rowOff>
    </xdr:to>
    <xdr:sp macro="" textlink="">
      <xdr:nvSpPr>
        <xdr:cNvPr id="493" name="楕円 492"/>
        <xdr:cNvSpPr/>
      </xdr:nvSpPr>
      <xdr:spPr>
        <a:xfrm>
          <a:off x="8699500" y="167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25297</xdr:rowOff>
    </xdr:from>
    <xdr:ext cx="469744" cy="259045"/>
    <xdr:sp macro="" textlink="">
      <xdr:nvSpPr>
        <xdr:cNvPr id="494" name="テキスト ボックス 493"/>
        <xdr:cNvSpPr txBox="1"/>
      </xdr:nvSpPr>
      <xdr:spPr>
        <a:xfrm>
          <a:off x="8515428" y="1682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115385</xdr:rowOff>
    </xdr:from>
    <xdr:to>
      <xdr:col>41</xdr:col>
      <xdr:colOff>101600</xdr:colOff>
      <xdr:row>97</xdr:row>
      <xdr:rowOff>45535</xdr:rowOff>
    </xdr:to>
    <xdr:sp macro="" textlink="">
      <xdr:nvSpPr>
        <xdr:cNvPr id="495" name="楕円 494"/>
        <xdr:cNvSpPr/>
      </xdr:nvSpPr>
      <xdr:spPr>
        <a:xfrm>
          <a:off x="7810500" y="1657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36662</xdr:rowOff>
    </xdr:from>
    <xdr:ext cx="534377" cy="259045"/>
    <xdr:sp macro="" textlink="">
      <xdr:nvSpPr>
        <xdr:cNvPr id="496" name="テキスト ボックス 495"/>
        <xdr:cNvSpPr txBox="1"/>
      </xdr:nvSpPr>
      <xdr:spPr>
        <a:xfrm>
          <a:off x="7594111" y="1666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111262</xdr:rowOff>
    </xdr:from>
    <xdr:to>
      <xdr:col>85</xdr:col>
      <xdr:colOff>126364</xdr:colOff>
      <xdr:row>38</xdr:row>
      <xdr:rowOff>139700</xdr:rowOff>
    </xdr:to>
    <xdr:cxnSp macro="">
      <xdr:nvCxnSpPr>
        <xdr:cNvPr id="518" name="直線コネクタ 517"/>
        <xdr:cNvCxnSpPr/>
      </xdr:nvCxnSpPr>
      <xdr:spPr>
        <a:xfrm flipV="1">
          <a:off x="16317595" y="5254762"/>
          <a:ext cx="1269" cy="1400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57939</xdr:rowOff>
    </xdr:from>
    <xdr:ext cx="534377" cy="259045"/>
    <xdr:sp macro="" textlink="">
      <xdr:nvSpPr>
        <xdr:cNvPr id="521" name="災害復旧事業費最大値テキスト"/>
        <xdr:cNvSpPr txBox="1"/>
      </xdr:nvSpPr>
      <xdr:spPr>
        <a:xfrm>
          <a:off x="16370300" y="502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111262</xdr:rowOff>
    </xdr:from>
    <xdr:to>
      <xdr:col>86</xdr:col>
      <xdr:colOff>25400</xdr:colOff>
      <xdr:row>30</xdr:row>
      <xdr:rowOff>111262</xdr:rowOff>
    </xdr:to>
    <xdr:cxnSp macro="">
      <xdr:nvCxnSpPr>
        <xdr:cNvPr id="522" name="直線コネクタ 521"/>
        <xdr:cNvCxnSpPr/>
      </xdr:nvCxnSpPr>
      <xdr:spPr>
        <a:xfrm>
          <a:off x="16230600" y="5254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100061</xdr:rowOff>
    </xdr:from>
    <xdr:to>
      <xdr:col>85</xdr:col>
      <xdr:colOff>127000</xdr:colOff>
      <xdr:row>38</xdr:row>
      <xdr:rowOff>139700</xdr:rowOff>
    </xdr:to>
    <xdr:cxnSp macro="">
      <xdr:nvCxnSpPr>
        <xdr:cNvPr id="523" name="直線コネクタ 522"/>
        <xdr:cNvCxnSpPr/>
      </xdr:nvCxnSpPr>
      <xdr:spPr>
        <a:xfrm>
          <a:off x="15481300" y="5415011"/>
          <a:ext cx="838200" cy="123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10782</xdr:rowOff>
    </xdr:from>
    <xdr:ext cx="469744" cy="259045"/>
    <xdr:sp macro="" textlink="">
      <xdr:nvSpPr>
        <xdr:cNvPr id="524" name="災害復旧事業費平均値テキスト"/>
        <xdr:cNvSpPr txBox="1"/>
      </xdr:nvSpPr>
      <xdr:spPr>
        <a:xfrm>
          <a:off x="16370300" y="618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159355</xdr:rowOff>
    </xdr:from>
    <xdr:to>
      <xdr:col>85</xdr:col>
      <xdr:colOff>177800</xdr:colOff>
      <xdr:row>37</xdr:row>
      <xdr:rowOff>89505</xdr:rowOff>
    </xdr:to>
    <xdr:sp macro="" textlink="">
      <xdr:nvSpPr>
        <xdr:cNvPr id="525" name="フローチャート: 判断 524"/>
        <xdr:cNvSpPr/>
      </xdr:nvSpPr>
      <xdr:spPr>
        <a:xfrm>
          <a:off x="16268700" y="633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100061</xdr:rowOff>
    </xdr:from>
    <xdr:to>
      <xdr:col>81</xdr:col>
      <xdr:colOff>50800</xdr:colOff>
      <xdr:row>33</xdr:row>
      <xdr:rowOff>152959</xdr:rowOff>
    </xdr:to>
    <xdr:cxnSp macro="">
      <xdr:nvCxnSpPr>
        <xdr:cNvPr id="526" name="直線コネクタ 525"/>
        <xdr:cNvCxnSpPr/>
      </xdr:nvCxnSpPr>
      <xdr:spPr>
        <a:xfrm flipV="1">
          <a:off x="14592300" y="5415011"/>
          <a:ext cx="889000" cy="39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152497</xdr:rowOff>
    </xdr:from>
    <xdr:to>
      <xdr:col>81</xdr:col>
      <xdr:colOff>101600</xdr:colOff>
      <xdr:row>36</xdr:row>
      <xdr:rowOff>82647</xdr:rowOff>
    </xdr:to>
    <xdr:sp macro="" textlink="">
      <xdr:nvSpPr>
        <xdr:cNvPr id="527" name="フローチャート: 判断 526"/>
        <xdr:cNvSpPr/>
      </xdr:nvSpPr>
      <xdr:spPr>
        <a:xfrm>
          <a:off x="15430500" y="6153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73774</xdr:rowOff>
    </xdr:from>
    <xdr:ext cx="469744" cy="259045"/>
    <xdr:sp macro="" textlink="">
      <xdr:nvSpPr>
        <xdr:cNvPr id="528" name="テキスト ボックス 527"/>
        <xdr:cNvSpPr txBox="1"/>
      </xdr:nvSpPr>
      <xdr:spPr>
        <a:xfrm>
          <a:off x="15246428" y="624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152959</xdr:rowOff>
    </xdr:from>
    <xdr:to>
      <xdr:col>76</xdr:col>
      <xdr:colOff>114300</xdr:colOff>
      <xdr:row>37</xdr:row>
      <xdr:rowOff>121458</xdr:rowOff>
    </xdr:to>
    <xdr:cxnSp macro="">
      <xdr:nvCxnSpPr>
        <xdr:cNvPr id="529" name="直線コネクタ 528"/>
        <xdr:cNvCxnSpPr/>
      </xdr:nvCxnSpPr>
      <xdr:spPr>
        <a:xfrm flipV="1">
          <a:off x="13703300" y="5810809"/>
          <a:ext cx="889000" cy="65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161823</xdr:rowOff>
    </xdr:from>
    <xdr:to>
      <xdr:col>76</xdr:col>
      <xdr:colOff>165100</xdr:colOff>
      <xdr:row>37</xdr:row>
      <xdr:rowOff>91973</xdr:rowOff>
    </xdr:to>
    <xdr:sp macro="" textlink="">
      <xdr:nvSpPr>
        <xdr:cNvPr id="530" name="フローチャート: 判断 529"/>
        <xdr:cNvSpPr/>
      </xdr:nvSpPr>
      <xdr:spPr>
        <a:xfrm>
          <a:off x="14541500" y="633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83100</xdr:rowOff>
    </xdr:from>
    <xdr:ext cx="469744" cy="259045"/>
    <xdr:sp macro="" textlink="">
      <xdr:nvSpPr>
        <xdr:cNvPr id="531" name="テキスト ボックス 530"/>
        <xdr:cNvSpPr txBox="1"/>
      </xdr:nvSpPr>
      <xdr:spPr>
        <a:xfrm>
          <a:off x="14357428" y="642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121458</xdr:rowOff>
    </xdr:from>
    <xdr:to>
      <xdr:col>71</xdr:col>
      <xdr:colOff>177800</xdr:colOff>
      <xdr:row>38</xdr:row>
      <xdr:rowOff>97317</xdr:rowOff>
    </xdr:to>
    <xdr:cxnSp macro="">
      <xdr:nvCxnSpPr>
        <xdr:cNvPr id="532" name="直線コネクタ 531"/>
        <xdr:cNvCxnSpPr/>
      </xdr:nvCxnSpPr>
      <xdr:spPr>
        <a:xfrm flipV="1">
          <a:off x="12814300" y="6465108"/>
          <a:ext cx="889000" cy="14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64577</xdr:rowOff>
    </xdr:from>
    <xdr:to>
      <xdr:col>72</xdr:col>
      <xdr:colOff>38100</xdr:colOff>
      <xdr:row>37</xdr:row>
      <xdr:rowOff>166177</xdr:rowOff>
    </xdr:to>
    <xdr:sp macro="" textlink="">
      <xdr:nvSpPr>
        <xdr:cNvPr id="533" name="フローチャート: 判断 532"/>
        <xdr:cNvSpPr/>
      </xdr:nvSpPr>
      <xdr:spPr>
        <a:xfrm>
          <a:off x="13652500" y="640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11254</xdr:rowOff>
    </xdr:from>
    <xdr:ext cx="469744" cy="259045"/>
    <xdr:sp macro="" textlink="">
      <xdr:nvSpPr>
        <xdr:cNvPr id="534" name="テキスト ボックス 533"/>
        <xdr:cNvSpPr txBox="1"/>
      </xdr:nvSpPr>
      <xdr:spPr>
        <a:xfrm>
          <a:off x="13468428" y="618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63160</xdr:rowOff>
    </xdr:from>
    <xdr:to>
      <xdr:col>67</xdr:col>
      <xdr:colOff>101600</xdr:colOff>
      <xdr:row>36</xdr:row>
      <xdr:rowOff>164760</xdr:rowOff>
    </xdr:to>
    <xdr:sp macro="" textlink="">
      <xdr:nvSpPr>
        <xdr:cNvPr id="535" name="フローチャート: 判断 534"/>
        <xdr:cNvSpPr/>
      </xdr:nvSpPr>
      <xdr:spPr>
        <a:xfrm>
          <a:off x="12763500" y="623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9837</xdr:rowOff>
    </xdr:from>
    <xdr:ext cx="469744" cy="259045"/>
    <xdr:sp macro="" textlink="">
      <xdr:nvSpPr>
        <xdr:cNvPr id="536" name="テキスト ボックス 535"/>
        <xdr:cNvSpPr txBox="1"/>
      </xdr:nvSpPr>
      <xdr:spPr>
        <a:xfrm>
          <a:off x="12579428" y="601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2" name="楕円 54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3"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49261</xdr:rowOff>
    </xdr:from>
    <xdr:to>
      <xdr:col>81</xdr:col>
      <xdr:colOff>101600</xdr:colOff>
      <xdr:row>31</xdr:row>
      <xdr:rowOff>150861</xdr:rowOff>
    </xdr:to>
    <xdr:sp macro="" textlink="">
      <xdr:nvSpPr>
        <xdr:cNvPr id="544" name="楕円 543"/>
        <xdr:cNvSpPr/>
      </xdr:nvSpPr>
      <xdr:spPr>
        <a:xfrm>
          <a:off x="15430500" y="536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167388</xdr:rowOff>
    </xdr:from>
    <xdr:ext cx="534377" cy="259045"/>
    <xdr:sp macro="" textlink="">
      <xdr:nvSpPr>
        <xdr:cNvPr id="545" name="テキスト ボックス 544"/>
        <xdr:cNvSpPr txBox="1"/>
      </xdr:nvSpPr>
      <xdr:spPr>
        <a:xfrm>
          <a:off x="15214111" y="513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102159</xdr:rowOff>
    </xdr:from>
    <xdr:to>
      <xdr:col>76</xdr:col>
      <xdr:colOff>165100</xdr:colOff>
      <xdr:row>34</xdr:row>
      <xdr:rowOff>32309</xdr:rowOff>
    </xdr:to>
    <xdr:sp macro="" textlink="">
      <xdr:nvSpPr>
        <xdr:cNvPr id="546" name="楕円 545"/>
        <xdr:cNvSpPr/>
      </xdr:nvSpPr>
      <xdr:spPr>
        <a:xfrm>
          <a:off x="14541500" y="576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48836</xdr:rowOff>
    </xdr:from>
    <xdr:ext cx="534377" cy="259045"/>
    <xdr:sp macro="" textlink="">
      <xdr:nvSpPr>
        <xdr:cNvPr id="547" name="テキスト ボックス 546"/>
        <xdr:cNvSpPr txBox="1"/>
      </xdr:nvSpPr>
      <xdr:spPr>
        <a:xfrm>
          <a:off x="14325111" y="553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70658</xdr:rowOff>
    </xdr:from>
    <xdr:to>
      <xdr:col>72</xdr:col>
      <xdr:colOff>38100</xdr:colOff>
      <xdr:row>38</xdr:row>
      <xdr:rowOff>808</xdr:rowOff>
    </xdr:to>
    <xdr:sp macro="" textlink="">
      <xdr:nvSpPr>
        <xdr:cNvPr id="548" name="楕円 547"/>
        <xdr:cNvSpPr/>
      </xdr:nvSpPr>
      <xdr:spPr>
        <a:xfrm>
          <a:off x="13652500" y="641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163385</xdr:rowOff>
    </xdr:from>
    <xdr:ext cx="469744" cy="259045"/>
    <xdr:sp macro="" textlink="">
      <xdr:nvSpPr>
        <xdr:cNvPr id="549" name="テキスト ボックス 548"/>
        <xdr:cNvSpPr txBox="1"/>
      </xdr:nvSpPr>
      <xdr:spPr>
        <a:xfrm>
          <a:off x="13468428" y="650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46517</xdr:rowOff>
    </xdr:from>
    <xdr:to>
      <xdr:col>67</xdr:col>
      <xdr:colOff>101600</xdr:colOff>
      <xdr:row>38</xdr:row>
      <xdr:rowOff>148117</xdr:rowOff>
    </xdr:to>
    <xdr:sp macro="" textlink="">
      <xdr:nvSpPr>
        <xdr:cNvPr id="550" name="楕円 549"/>
        <xdr:cNvSpPr/>
      </xdr:nvSpPr>
      <xdr:spPr>
        <a:xfrm>
          <a:off x="12763500" y="656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139244</xdr:rowOff>
    </xdr:from>
    <xdr:ext cx="378565" cy="259045"/>
    <xdr:sp macro="" textlink="">
      <xdr:nvSpPr>
        <xdr:cNvPr id="551" name="テキスト ボックス 550"/>
        <xdr:cNvSpPr txBox="1"/>
      </xdr:nvSpPr>
      <xdr:spPr>
        <a:xfrm>
          <a:off x="12625017" y="6654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1" name="テキスト ボックス 610"/>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3" name="テキスト ボックス 612"/>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83883</xdr:rowOff>
    </xdr:from>
    <xdr:to>
      <xdr:col>85</xdr:col>
      <xdr:colOff>126364</xdr:colOff>
      <xdr:row>77</xdr:row>
      <xdr:rowOff>108344</xdr:rowOff>
    </xdr:to>
    <xdr:cxnSp macro="">
      <xdr:nvCxnSpPr>
        <xdr:cNvPr id="625" name="直線コネクタ 624"/>
        <xdr:cNvCxnSpPr/>
      </xdr:nvCxnSpPr>
      <xdr:spPr>
        <a:xfrm flipV="1">
          <a:off x="16317595" y="12085383"/>
          <a:ext cx="1269" cy="12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112171</xdr:rowOff>
    </xdr:from>
    <xdr:ext cx="534377" cy="259045"/>
    <xdr:sp macro="" textlink="">
      <xdr:nvSpPr>
        <xdr:cNvPr id="626" name="公債費最小値テキスト"/>
        <xdr:cNvSpPr txBox="1"/>
      </xdr:nvSpPr>
      <xdr:spPr>
        <a:xfrm>
          <a:off x="16370300" y="1331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108344</xdr:rowOff>
    </xdr:from>
    <xdr:to>
      <xdr:col>86</xdr:col>
      <xdr:colOff>25400</xdr:colOff>
      <xdr:row>77</xdr:row>
      <xdr:rowOff>108344</xdr:rowOff>
    </xdr:to>
    <xdr:cxnSp macro="">
      <xdr:nvCxnSpPr>
        <xdr:cNvPr id="627" name="直線コネクタ 626"/>
        <xdr:cNvCxnSpPr/>
      </xdr:nvCxnSpPr>
      <xdr:spPr>
        <a:xfrm>
          <a:off x="16230600" y="1330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30560</xdr:rowOff>
    </xdr:from>
    <xdr:ext cx="534377" cy="259045"/>
    <xdr:sp macro="" textlink="">
      <xdr:nvSpPr>
        <xdr:cNvPr id="628" name="公債費最大値テキスト"/>
        <xdr:cNvSpPr txBox="1"/>
      </xdr:nvSpPr>
      <xdr:spPr>
        <a:xfrm>
          <a:off x="16370300" y="1186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83883</xdr:rowOff>
    </xdr:from>
    <xdr:to>
      <xdr:col>86</xdr:col>
      <xdr:colOff>25400</xdr:colOff>
      <xdr:row>70</xdr:row>
      <xdr:rowOff>83883</xdr:rowOff>
    </xdr:to>
    <xdr:cxnSp macro="">
      <xdr:nvCxnSpPr>
        <xdr:cNvPr id="629" name="直線コネクタ 628"/>
        <xdr:cNvCxnSpPr/>
      </xdr:nvCxnSpPr>
      <xdr:spPr>
        <a:xfrm>
          <a:off x="16230600" y="12085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93523</xdr:rowOff>
    </xdr:from>
    <xdr:to>
      <xdr:col>85</xdr:col>
      <xdr:colOff>127000</xdr:colOff>
      <xdr:row>75</xdr:row>
      <xdr:rowOff>131356</xdr:rowOff>
    </xdr:to>
    <xdr:cxnSp macro="">
      <xdr:nvCxnSpPr>
        <xdr:cNvPr id="630" name="直線コネクタ 629"/>
        <xdr:cNvCxnSpPr/>
      </xdr:nvCxnSpPr>
      <xdr:spPr>
        <a:xfrm flipV="1">
          <a:off x="15481300" y="12952273"/>
          <a:ext cx="8382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162031</xdr:rowOff>
    </xdr:from>
    <xdr:ext cx="534377" cy="259045"/>
    <xdr:sp macro="" textlink="">
      <xdr:nvSpPr>
        <xdr:cNvPr id="631" name="公債費平均値テキスト"/>
        <xdr:cNvSpPr txBox="1"/>
      </xdr:nvSpPr>
      <xdr:spPr>
        <a:xfrm>
          <a:off x="16370300" y="12506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139154</xdr:rowOff>
    </xdr:from>
    <xdr:to>
      <xdr:col>85</xdr:col>
      <xdr:colOff>177800</xdr:colOff>
      <xdr:row>74</xdr:row>
      <xdr:rowOff>69304</xdr:rowOff>
    </xdr:to>
    <xdr:sp macro="" textlink="">
      <xdr:nvSpPr>
        <xdr:cNvPr id="632" name="フローチャート: 判断 631"/>
        <xdr:cNvSpPr/>
      </xdr:nvSpPr>
      <xdr:spPr>
        <a:xfrm>
          <a:off x="16268700" y="1265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131356</xdr:rowOff>
    </xdr:from>
    <xdr:to>
      <xdr:col>81</xdr:col>
      <xdr:colOff>50800</xdr:colOff>
      <xdr:row>76</xdr:row>
      <xdr:rowOff>1206</xdr:rowOff>
    </xdr:to>
    <xdr:cxnSp macro="">
      <xdr:nvCxnSpPr>
        <xdr:cNvPr id="633" name="直線コネクタ 632"/>
        <xdr:cNvCxnSpPr/>
      </xdr:nvCxnSpPr>
      <xdr:spPr>
        <a:xfrm flipV="1">
          <a:off x="14592300" y="12990106"/>
          <a:ext cx="889000" cy="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113741</xdr:rowOff>
    </xdr:from>
    <xdr:to>
      <xdr:col>81</xdr:col>
      <xdr:colOff>101600</xdr:colOff>
      <xdr:row>74</xdr:row>
      <xdr:rowOff>43891</xdr:rowOff>
    </xdr:to>
    <xdr:sp macro="" textlink="">
      <xdr:nvSpPr>
        <xdr:cNvPr id="634" name="フローチャート: 判断 633"/>
        <xdr:cNvSpPr/>
      </xdr:nvSpPr>
      <xdr:spPr>
        <a:xfrm>
          <a:off x="15430500" y="126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60418</xdr:rowOff>
    </xdr:from>
    <xdr:ext cx="534377" cy="259045"/>
    <xdr:sp macro="" textlink="">
      <xdr:nvSpPr>
        <xdr:cNvPr id="635" name="テキスト ボックス 634"/>
        <xdr:cNvSpPr txBox="1"/>
      </xdr:nvSpPr>
      <xdr:spPr>
        <a:xfrm>
          <a:off x="15214111" y="1240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1206</xdr:rowOff>
    </xdr:from>
    <xdr:to>
      <xdr:col>76</xdr:col>
      <xdr:colOff>114300</xdr:colOff>
      <xdr:row>76</xdr:row>
      <xdr:rowOff>15723</xdr:rowOff>
    </xdr:to>
    <xdr:cxnSp macro="">
      <xdr:nvCxnSpPr>
        <xdr:cNvPr id="636" name="直線コネクタ 635"/>
        <xdr:cNvCxnSpPr/>
      </xdr:nvCxnSpPr>
      <xdr:spPr>
        <a:xfrm flipV="1">
          <a:off x="13703300" y="13031406"/>
          <a:ext cx="889000" cy="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72</xdr:row>
      <xdr:rowOff>114808</xdr:rowOff>
    </xdr:from>
    <xdr:to>
      <xdr:col>76</xdr:col>
      <xdr:colOff>165100</xdr:colOff>
      <xdr:row>73</xdr:row>
      <xdr:rowOff>44958</xdr:rowOff>
    </xdr:to>
    <xdr:sp macro="" textlink="">
      <xdr:nvSpPr>
        <xdr:cNvPr id="637" name="フローチャート: 判断 636"/>
        <xdr:cNvSpPr/>
      </xdr:nvSpPr>
      <xdr:spPr>
        <a:xfrm>
          <a:off x="14541500" y="1245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61485</xdr:rowOff>
    </xdr:from>
    <xdr:ext cx="534377" cy="259045"/>
    <xdr:sp macro="" textlink="">
      <xdr:nvSpPr>
        <xdr:cNvPr id="638" name="テキスト ボックス 637"/>
        <xdr:cNvSpPr txBox="1"/>
      </xdr:nvSpPr>
      <xdr:spPr>
        <a:xfrm>
          <a:off x="14325111" y="1223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15723</xdr:rowOff>
    </xdr:from>
    <xdr:to>
      <xdr:col>71</xdr:col>
      <xdr:colOff>177800</xdr:colOff>
      <xdr:row>76</xdr:row>
      <xdr:rowOff>39002</xdr:rowOff>
    </xdr:to>
    <xdr:cxnSp macro="">
      <xdr:nvCxnSpPr>
        <xdr:cNvPr id="639" name="直線コネクタ 638"/>
        <xdr:cNvCxnSpPr/>
      </xdr:nvCxnSpPr>
      <xdr:spPr>
        <a:xfrm flipV="1">
          <a:off x="12814300" y="13045923"/>
          <a:ext cx="889000" cy="2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26950</xdr:rowOff>
    </xdr:from>
    <xdr:to>
      <xdr:col>72</xdr:col>
      <xdr:colOff>38100</xdr:colOff>
      <xdr:row>73</xdr:row>
      <xdr:rowOff>128550</xdr:rowOff>
    </xdr:to>
    <xdr:sp macro="" textlink="">
      <xdr:nvSpPr>
        <xdr:cNvPr id="640" name="フローチャート: 判断 639"/>
        <xdr:cNvSpPr/>
      </xdr:nvSpPr>
      <xdr:spPr>
        <a:xfrm>
          <a:off x="13652500" y="125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145077</xdr:rowOff>
    </xdr:from>
    <xdr:ext cx="534377" cy="259045"/>
    <xdr:sp macro="" textlink="">
      <xdr:nvSpPr>
        <xdr:cNvPr id="641" name="テキスト ボックス 640"/>
        <xdr:cNvSpPr txBox="1"/>
      </xdr:nvSpPr>
      <xdr:spPr>
        <a:xfrm>
          <a:off x="13436111" y="1231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2566</xdr:rowOff>
    </xdr:from>
    <xdr:to>
      <xdr:col>67</xdr:col>
      <xdr:colOff>101600</xdr:colOff>
      <xdr:row>73</xdr:row>
      <xdr:rowOff>104166</xdr:rowOff>
    </xdr:to>
    <xdr:sp macro="" textlink="">
      <xdr:nvSpPr>
        <xdr:cNvPr id="642" name="フローチャート: 判断 641"/>
        <xdr:cNvSpPr/>
      </xdr:nvSpPr>
      <xdr:spPr>
        <a:xfrm>
          <a:off x="12763500" y="1251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120693</xdr:rowOff>
    </xdr:from>
    <xdr:ext cx="534377" cy="259045"/>
    <xdr:sp macro="" textlink="">
      <xdr:nvSpPr>
        <xdr:cNvPr id="643" name="テキスト ボックス 642"/>
        <xdr:cNvSpPr txBox="1"/>
      </xdr:nvSpPr>
      <xdr:spPr>
        <a:xfrm>
          <a:off x="12547111" y="1229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42723</xdr:rowOff>
    </xdr:from>
    <xdr:to>
      <xdr:col>85</xdr:col>
      <xdr:colOff>177800</xdr:colOff>
      <xdr:row>75</xdr:row>
      <xdr:rowOff>144323</xdr:rowOff>
    </xdr:to>
    <xdr:sp macro="" textlink="">
      <xdr:nvSpPr>
        <xdr:cNvPr id="649" name="楕円 648"/>
        <xdr:cNvSpPr/>
      </xdr:nvSpPr>
      <xdr:spPr>
        <a:xfrm>
          <a:off x="16268700" y="1290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21150</xdr:rowOff>
    </xdr:from>
    <xdr:ext cx="534377" cy="259045"/>
    <xdr:sp macro="" textlink="">
      <xdr:nvSpPr>
        <xdr:cNvPr id="650" name="公債費該当値テキスト"/>
        <xdr:cNvSpPr txBox="1"/>
      </xdr:nvSpPr>
      <xdr:spPr>
        <a:xfrm>
          <a:off x="16370300" y="1287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80556</xdr:rowOff>
    </xdr:from>
    <xdr:to>
      <xdr:col>81</xdr:col>
      <xdr:colOff>101600</xdr:colOff>
      <xdr:row>76</xdr:row>
      <xdr:rowOff>10706</xdr:rowOff>
    </xdr:to>
    <xdr:sp macro="" textlink="">
      <xdr:nvSpPr>
        <xdr:cNvPr id="651" name="楕円 650"/>
        <xdr:cNvSpPr/>
      </xdr:nvSpPr>
      <xdr:spPr>
        <a:xfrm>
          <a:off x="15430500" y="1293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1833</xdr:rowOff>
    </xdr:from>
    <xdr:ext cx="534377" cy="259045"/>
    <xdr:sp macro="" textlink="">
      <xdr:nvSpPr>
        <xdr:cNvPr id="652" name="テキスト ボックス 651"/>
        <xdr:cNvSpPr txBox="1"/>
      </xdr:nvSpPr>
      <xdr:spPr>
        <a:xfrm>
          <a:off x="15214111" y="1303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121856</xdr:rowOff>
    </xdr:from>
    <xdr:to>
      <xdr:col>76</xdr:col>
      <xdr:colOff>165100</xdr:colOff>
      <xdr:row>76</xdr:row>
      <xdr:rowOff>52006</xdr:rowOff>
    </xdr:to>
    <xdr:sp macro="" textlink="">
      <xdr:nvSpPr>
        <xdr:cNvPr id="653" name="楕円 652"/>
        <xdr:cNvSpPr/>
      </xdr:nvSpPr>
      <xdr:spPr>
        <a:xfrm>
          <a:off x="14541500" y="1298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43133</xdr:rowOff>
    </xdr:from>
    <xdr:ext cx="534377" cy="259045"/>
    <xdr:sp macro="" textlink="">
      <xdr:nvSpPr>
        <xdr:cNvPr id="654" name="テキスト ボックス 653"/>
        <xdr:cNvSpPr txBox="1"/>
      </xdr:nvSpPr>
      <xdr:spPr>
        <a:xfrm>
          <a:off x="14325111" y="1307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136372</xdr:rowOff>
    </xdr:from>
    <xdr:to>
      <xdr:col>72</xdr:col>
      <xdr:colOff>38100</xdr:colOff>
      <xdr:row>76</xdr:row>
      <xdr:rowOff>66523</xdr:rowOff>
    </xdr:to>
    <xdr:sp macro="" textlink="">
      <xdr:nvSpPr>
        <xdr:cNvPr id="655" name="楕円 654"/>
        <xdr:cNvSpPr/>
      </xdr:nvSpPr>
      <xdr:spPr>
        <a:xfrm>
          <a:off x="13652500" y="129951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57650</xdr:rowOff>
    </xdr:from>
    <xdr:ext cx="534377" cy="259045"/>
    <xdr:sp macro="" textlink="">
      <xdr:nvSpPr>
        <xdr:cNvPr id="656" name="テキスト ボックス 655"/>
        <xdr:cNvSpPr txBox="1"/>
      </xdr:nvSpPr>
      <xdr:spPr>
        <a:xfrm>
          <a:off x="13436111" y="1308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159652</xdr:rowOff>
    </xdr:from>
    <xdr:to>
      <xdr:col>67</xdr:col>
      <xdr:colOff>101600</xdr:colOff>
      <xdr:row>76</xdr:row>
      <xdr:rowOff>89802</xdr:rowOff>
    </xdr:to>
    <xdr:sp macro="" textlink="">
      <xdr:nvSpPr>
        <xdr:cNvPr id="657" name="楕円 656"/>
        <xdr:cNvSpPr/>
      </xdr:nvSpPr>
      <xdr:spPr>
        <a:xfrm>
          <a:off x="12763500" y="1301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80929</xdr:rowOff>
    </xdr:from>
    <xdr:ext cx="534377" cy="259045"/>
    <xdr:sp macro="" textlink="">
      <xdr:nvSpPr>
        <xdr:cNvPr id="658" name="テキスト ボックス 657"/>
        <xdr:cNvSpPr txBox="1"/>
      </xdr:nvSpPr>
      <xdr:spPr>
        <a:xfrm>
          <a:off x="12547111" y="1311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8" name="テキスト ボックス 67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87807</xdr:rowOff>
    </xdr:from>
    <xdr:to>
      <xdr:col>85</xdr:col>
      <xdr:colOff>126364</xdr:colOff>
      <xdr:row>98</xdr:row>
      <xdr:rowOff>150368</xdr:rowOff>
    </xdr:to>
    <xdr:cxnSp macro="">
      <xdr:nvCxnSpPr>
        <xdr:cNvPr id="682" name="直線コネクタ 681"/>
        <xdr:cNvCxnSpPr/>
      </xdr:nvCxnSpPr>
      <xdr:spPr>
        <a:xfrm flipV="1">
          <a:off x="16317595" y="15518307"/>
          <a:ext cx="1269" cy="143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154195</xdr:rowOff>
    </xdr:from>
    <xdr:ext cx="469744" cy="259045"/>
    <xdr:sp macro="" textlink="">
      <xdr:nvSpPr>
        <xdr:cNvPr id="683" name="積立金最小値テキスト"/>
        <xdr:cNvSpPr txBox="1"/>
      </xdr:nvSpPr>
      <xdr:spPr>
        <a:xfrm>
          <a:off x="16370300" y="1695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150368</xdr:rowOff>
    </xdr:from>
    <xdr:to>
      <xdr:col>86</xdr:col>
      <xdr:colOff>25400</xdr:colOff>
      <xdr:row>98</xdr:row>
      <xdr:rowOff>150368</xdr:rowOff>
    </xdr:to>
    <xdr:cxnSp macro="">
      <xdr:nvCxnSpPr>
        <xdr:cNvPr id="684" name="直線コネクタ 683"/>
        <xdr:cNvCxnSpPr/>
      </xdr:nvCxnSpPr>
      <xdr:spPr>
        <a:xfrm>
          <a:off x="16230600" y="1695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34484</xdr:rowOff>
    </xdr:from>
    <xdr:ext cx="534377" cy="259045"/>
    <xdr:sp macro="" textlink="">
      <xdr:nvSpPr>
        <xdr:cNvPr id="685" name="積立金最大値テキスト"/>
        <xdr:cNvSpPr txBox="1"/>
      </xdr:nvSpPr>
      <xdr:spPr>
        <a:xfrm>
          <a:off x="16370300" y="1529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87807</xdr:rowOff>
    </xdr:from>
    <xdr:to>
      <xdr:col>86</xdr:col>
      <xdr:colOff>25400</xdr:colOff>
      <xdr:row>90</xdr:row>
      <xdr:rowOff>87807</xdr:rowOff>
    </xdr:to>
    <xdr:cxnSp macro="">
      <xdr:nvCxnSpPr>
        <xdr:cNvPr id="686" name="直線コネクタ 685"/>
        <xdr:cNvCxnSpPr/>
      </xdr:nvCxnSpPr>
      <xdr:spPr>
        <a:xfrm>
          <a:off x="16230600" y="1551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167170</xdr:rowOff>
    </xdr:from>
    <xdr:to>
      <xdr:col>85</xdr:col>
      <xdr:colOff>127000</xdr:colOff>
      <xdr:row>97</xdr:row>
      <xdr:rowOff>56642</xdr:rowOff>
    </xdr:to>
    <xdr:cxnSp macro="">
      <xdr:nvCxnSpPr>
        <xdr:cNvPr id="687" name="直線コネクタ 686"/>
        <xdr:cNvCxnSpPr/>
      </xdr:nvCxnSpPr>
      <xdr:spPr>
        <a:xfrm flipV="1">
          <a:off x="15481300" y="16283470"/>
          <a:ext cx="838200" cy="40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164864</xdr:rowOff>
    </xdr:from>
    <xdr:ext cx="534377" cy="259045"/>
    <xdr:sp macro="" textlink="">
      <xdr:nvSpPr>
        <xdr:cNvPr id="688" name="積立金平均値テキスト"/>
        <xdr:cNvSpPr txBox="1"/>
      </xdr:nvSpPr>
      <xdr:spPr>
        <a:xfrm>
          <a:off x="16370300" y="16452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14987</xdr:rowOff>
    </xdr:from>
    <xdr:to>
      <xdr:col>85</xdr:col>
      <xdr:colOff>177800</xdr:colOff>
      <xdr:row>96</xdr:row>
      <xdr:rowOff>116587</xdr:rowOff>
    </xdr:to>
    <xdr:sp macro="" textlink="">
      <xdr:nvSpPr>
        <xdr:cNvPr id="689" name="フローチャート: 判断 688"/>
        <xdr:cNvSpPr/>
      </xdr:nvSpPr>
      <xdr:spPr>
        <a:xfrm>
          <a:off x="16268700" y="1647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152502</xdr:rowOff>
    </xdr:from>
    <xdr:to>
      <xdr:col>81</xdr:col>
      <xdr:colOff>50800</xdr:colOff>
      <xdr:row>97</xdr:row>
      <xdr:rowOff>56642</xdr:rowOff>
    </xdr:to>
    <xdr:cxnSp macro="">
      <xdr:nvCxnSpPr>
        <xdr:cNvPr id="690" name="直線コネクタ 689"/>
        <xdr:cNvCxnSpPr/>
      </xdr:nvCxnSpPr>
      <xdr:spPr>
        <a:xfrm>
          <a:off x="14592300" y="16611702"/>
          <a:ext cx="889000" cy="7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36894</xdr:rowOff>
    </xdr:from>
    <xdr:to>
      <xdr:col>81</xdr:col>
      <xdr:colOff>101600</xdr:colOff>
      <xdr:row>95</xdr:row>
      <xdr:rowOff>138494</xdr:rowOff>
    </xdr:to>
    <xdr:sp macro="" textlink="">
      <xdr:nvSpPr>
        <xdr:cNvPr id="691" name="フローチャート: 判断 690"/>
        <xdr:cNvSpPr/>
      </xdr:nvSpPr>
      <xdr:spPr>
        <a:xfrm>
          <a:off x="15430500" y="163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155021</xdr:rowOff>
    </xdr:from>
    <xdr:ext cx="534377" cy="259045"/>
    <xdr:sp macro="" textlink="">
      <xdr:nvSpPr>
        <xdr:cNvPr id="692" name="テキスト ボックス 691"/>
        <xdr:cNvSpPr txBox="1"/>
      </xdr:nvSpPr>
      <xdr:spPr>
        <a:xfrm>
          <a:off x="15214111" y="160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152502</xdr:rowOff>
    </xdr:from>
    <xdr:to>
      <xdr:col>76</xdr:col>
      <xdr:colOff>114300</xdr:colOff>
      <xdr:row>97</xdr:row>
      <xdr:rowOff>154063</xdr:rowOff>
    </xdr:to>
    <xdr:cxnSp macro="">
      <xdr:nvCxnSpPr>
        <xdr:cNvPr id="693" name="直線コネクタ 692"/>
        <xdr:cNvCxnSpPr/>
      </xdr:nvCxnSpPr>
      <xdr:spPr>
        <a:xfrm flipV="1">
          <a:off x="13703300" y="16611702"/>
          <a:ext cx="889000" cy="17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131496</xdr:rowOff>
    </xdr:from>
    <xdr:to>
      <xdr:col>76</xdr:col>
      <xdr:colOff>165100</xdr:colOff>
      <xdr:row>95</xdr:row>
      <xdr:rowOff>61646</xdr:rowOff>
    </xdr:to>
    <xdr:sp macro="" textlink="">
      <xdr:nvSpPr>
        <xdr:cNvPr id="694" name="フローチャート: 判断 693"/>
        <xdr:cNvSpPr/>
      </xdr:nvSpPr>
      <xdr:spPr>
        <a:xfrm>
          <a:off x="14541500" y="16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78173</xdr:rowOff>
    </xdr:from>
    <xdr:ext cx="534377" cy="259045"/>
    <xdr:sp macro="" textlink="">
      <xdr:nvSpPr>
        <xdr:cNvPr id="695" name="テキスト ボックス 694"/>
        <xdr:cNvSpPr txBox="1"/>
      </xdr:nvSpPr>
      <xdr:spPr>
        <a:xfrm>
          <a:off x="14325111" y="1602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154063</xdr:rowOff>
    </xdr:from>
    <xdr:to>
      <xdr:col>71</xdr:col>
      <xdr:colOff>177800</xdr:colOff>
      <xdr:row>98</xdr:row>
      <xdr:rowOff>52032</xdr:rowOff>
    </xdr:to>
    <xdr:cxnSp macro="">
      <xdr:nvCxnSpPr>
        <xdr:cNvPr id="696" name="直線コネクタ 695"/>
        <xdr:cNvCxnSpPr/>
      </xdr:nvCxnSpPr>
      <xdr:spPr>
        <a:xfrm flipV="1">
          <a:off x="12814300" y="16784713"/>
          <a:ext cx="889000" cy="6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150737</xdr:rowOff>
    </xdr:from>
    <xdr:to>
      <xdr:col>72</xdr:col>
      <xdr:colOff>38100</xdr:colOff>
      <xdr:row>95</xdr:row>
      <xdr:rowOff>80887</xdr:rowOff>
    </xdr:to>
    <xdr:sp macro="" textlink="">
      <xdr:nvSpPr>
        <xdr:cNvPr id="697" name="フローチャート: 判断 696"/>
        <xdr:cNvSpPr/>
      </xdr:nvSpPr>
      <xdr:spPr>
        <a:xfrm>
          <a:off x="13652500" y="16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97414</xdr:rowOff>
    </xdr:from>
    <xdr:ext cx="534377" cy="259045"/>
    <xdr:sp macro="" textlink="">
      <xdr:nvSpPr>
        <xdr:cNvPr id="698" name="テキスト ボックス 697"/>
        <xdr:cNvSpPr txBox="1"/>
      </xdr:nvSpPr>
      <xdr:spPr>
        <a:xfrm>
          <a:off x="13436111" y="1604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21158</xdr:rowOff>
    </xdr:from>
    <xdr:to>
      <xdr:col>67</xdr:col>
      <xdr:colOff>101600</xdr:colOff>
      <xdr:row>95</xdr:row>
      <xdr:rowOff>122758</xdr:rowOff>
    </xdr:to>
    <xdr:sp macro="" textlink="">
      <xdr:nvSpPr>
        <xdr:cNvPr id="699" name="フローチャート: 判断 698"/>
        <xdr:cNvSpPr/>
      </xdr:nvSpPr>
      <xdr:spPr>
        <a:xfrm>
          <a:off x="12763500" y="16308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139285</xdr:rowOff>
    </xdr:from>
    <xdr:ext cx="534377" cy="259045"/>
    <xdr:sp macro="" textlink="">
      <xdr:nvSpPr>
        <xdr:cNvPr id="700" name="テキスト ボックス 699"/>
        <xdr:cNvSpPr txBox="1"/>
      </xdr:nvSpPr>
      <xdr:spPr>
        <a:xfrm>
          <a:off x="12547111" y="1608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116370</xdr:rowOff>
    </xdr:from>
    <xdr:to>
      <xdr:col>85</xdr:col>
      <xdr:colOff>177800</xdr:colOff>
      <xdr:row>95</xdr:row>
      <xdr:rowOff>46520</xdr:rowOff>
    </xdr:to>
    <xdr:sp macro="" textlink="">
      <xdr:nvSpPr>
        <xdr:cNvPr id="706" name="楕円 705"/>
        <xdr:cNvSpPr/>
      </xdr:nvSpPr>
      <xdr:spPr>
        <a:xfrm>
          <a:off x="16268700" y="1623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139247</xdr:rowOff>
    </xdr:from>
    <xdr:ext cx="534377" cy="259045"/>
    <xdr:sp macro="" textlink="">
      <xdr:nvSpPr>
        <xdr:cNvPr id="707" name="積立金該当値テキスト"/>
        <xdr:cNvSpPr txBox="1"/>
      </xdr:nvSpPr>
      <xdr:spPr>
        <a:xfrm>
          <a:off x="16370300" y="1608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5842</xdr:rowOff>
    </xdr:from>
    <xdr:to>
      <xdr:col>81</xdr:col>
      <xdr:colOff>101600</xdr:colOff>
      <xdr:row>97</xdr:row>
      <xdr:rowOff>107442</xdr:rowOff>
    </xdr:to>
    <xdr:sp macro="" textlink="">
      <xdr:nvSpPr>
        <xdr:cNvPr id="708" name="楕円 707"/>
        <xdr:cNvSpPr/>
      </xdr:nvSpPr>
      <xdr:spPr>
        <a:xfrm>
          <a:off x="15430500" y="1663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98569</xdr:rowOff>
    </xdr:from>
    <xdr:ext cx="469744" cy="259045"/>
    <xdr:sp macro="" textlink="">
      <xdr:nvSpPr>
        <xdr:cNvPr id="709" name="テキスト ボックス 708"/>
        <xdr:cNvSpPr txBox="1"/>
      </xdr:nvSpPr>
      <xdr:spPr>
        <a:xfrm>
          <a:off x="15246428" y="1672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101702</xdr:rowOff>
    </xdr:from>
    <xdr:to>
      <xdr:col>76</xdr:col>
      <xdr:colOff>165100</xdr:colOff>
      <xdr:row>97</xdr:row>
      <xdr:rowOff>31852</xdr:rowOff>
    </xdr:to>
    <xdr:sp macro="" textlink="">
      <xdr:nvSpPr>
        <xdr:cNvPr id="710" name="楕円 709"/>
        <xdr:cNvSpPr/>
      </xdr:nvSpPr>
      <xdr:spPr>
        <a:xfrm>
          <a:off x="14541500" y="1656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22979</xdr:rowOff>
    </xdr:from>
    <xdr:ext cx="534377" cy="259045"/>
    <xdr:sp macro="" textlink="">
      <xdr:nvSpPr>
        <xdr:cNvPr id="711" name="テキスト ボックス 710"/>
        <xdr:cNvSpPr txBox="1"/>
      </xdr:nvSpPr>
      <xdr:spPr>
        <a:xfrm>
          <a:off x="14325111" y="166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103263</xdr:rowOff>
    </xdr:from>
    <xdr:to>
      <xdr:col>72</xdr:col>
      <xdr:colOff>38100</xdr:colOff>
      <xdr:row>98</xdr:row>
      <xdr:rowOff>33413</xdr:rowOff>
    </xdr:to>
    <xdr:sp macro="" textlink="">
      <xdr:nvSpPr>
        <xdr:cNvPr id="712" name="楕円 711"/>
        <xdr:cNvSpPr/>
      </xdr:nvSpPr>
      <xdr:spPr>
        <a:xfrm>
          <a:off x="13652500" y="1673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24540</xdr:rowOff>
    </xdr:from>
    <xdr:ext cx="469744" cy="259045"/>
    <xdr:sp macro="" textlink="">
      <xdr:nvSpPr>
        <xdr:cNvPr id="713" name="テキスト ボックス 712"/>
        <xdr:cNvSpPr txBox="1"/>
      </xdr:nvSpPr>
      <xdr:spPr>
        <a:xfrm>
          <a:off x="13468428" y="1682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1232</xdr:rowOff>
    </xdr:from>
    <xdr:to>
      <xdr:col>67</xdr:col>
      <xdr:colOff>101600</xdr:colOff>
      <xdr:row>98</xdr:row>
      <xdr:rowOff>102832</xdr:rowOff>
    </xdr:to>
    <xdr:sp macro="" textlink="">
      <xdr:nvSpPr>
        <xdr:cNvPr id="714" name="楕円 713"/>
        <xdr:cNvSpPr/>
      </xdr:nvSpPr>
      <xdr:spPr>
        <a:xfrm>
          <a:off x="12763500" y="1680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93959</xdr:rowOff>
    </xdr:from>
    <xdr:ext cx="469744" cy="259045"/>
    <xdr:sp macro="" textlink="">
      <xdr:nvSpPr>
        <xdr:cNvPr id="715" name="テキスト ボックス 714"/>
        <xdr:cNvSpPr txBox="1"/>
      </xdr:nvSpPr>
      <xdr:spPr>
        <a:xfrm>
          <a:off x="12579428" y="1689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124460</xdr:rowOff>
    </xdr:from>
    <xdr:to>
      <xdr:col>116</xdr:col>
      <xdr:colOff>62864</xdr:colOff>
      <xdr:row>39</xdr:row>
      <xdr:rowOff>44450</xdr:rowOff>
    </xdr:to>
    <xdr:cxnSp macro="">
      <xdr:nvCxnSpPr>
        <xdr:cNvPr id="739" name="直線コネクタ 738"/>
        <xdr:cNvCxnSpPr/>
      </xdr:nvCxnSpPr>
      <xdr:spPr>
        <a:xfrm flipV="1">
          <a:off x="22159595" y="5439410"/>
          <a:ext cx="1269"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71137</xdr:rowOff>
    </xdr:from>
    <xdr:ext cx="534377" cy="259045"/>
    <xdr:sp macro="" textlink="">
      <xdr:nvSpPr>
        <xdr:cNvPr id="742" name="投資及び出資金最大値テキスト"/>
        <xdr:cNvSpPr txBox="1"/>
      </xdr:nvSpPr>
      <xdr:spPr>
        <a:xfrm>
          <a:off x="22212300" y="521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124460</xdr:rowOff>
    </xdr:from>
    <xdr:to>
      <xdr:col>116</xdr:col>
      <xdr:colOff>152400</xdr:colOff>
      <xdr:row>31</xdr:row>
      <xdr:rowOff>124460</xdr:rowOff>
    </xdr:to>
    <xdr:cxnSp macro="">
      <xdr:nvCxnSpPr>
        <xdr:cNvPr id="743" name="直線コネクタ 742"/>
        <xdr:cNvCxnSpPr/>
      </xdr:nvCxnSpPr>
      <xdr:spPr>
        <a:xfrm>
          <a:off x="22072600" y="54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40259</xdr:rowOff>
    </xdr:from>
    <xdr:to>
      <xdr:col>116</xdr:col>
      <xdr:colOff>63500</xdr:colOff>
      <xdr:row>39</xdr:row>
      <xdr:rowOff>42164</xdr:rowOff>
    </xdr:to>
    <xdr:cxnSp macro="">
      <xdr:nvCxnSpPr>
        <xdr:cNvPr id="744" name="直線コネクタ 743"/>
        <xdr:cNvCxnSpPr/>
      </xdr:nvCxnSpPr>
      <xdr:spPr>
        <a:xfrm flipV="1">
          <a:off x="21323300" y="6726809"/>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81043</xdr:rowOff>
    </xdr:from>
    <xdr:ext cx="469744" cy="259045"/>
    <xdr:sp macro="" textlink="">
      <xdr:nvSpPr>
        <xdr:cNvPr id="745" name="投資及び出資金平均値テキスト"/>
        <xdr:cNvSpPr txBox="1"/>
      </xdr:nvSpPr>
      <xdr:spPr>
        <a:xfrm>
          <a:off x="22212300" y="6253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58166</xdr:rowOff>
    </xdr:from>
    <xdr:to>
      <xdr:col>116</xdr:col>
      <xdr:colOff>114300</xdr:colOff>
      <xdr:row>37</xdr:row>
      <xdr:rowOff>159765</xdr:rowOff>
    </xdr:to>
    <xdr:sp macro="" textlink="">
      <xdr:nvSpPr>
        <xdr:cNvPr id="746" name="フローチャート: 判断 745"/>
        <xdr:cNvSpPr/>
      </xdr:nvSpPr>
      <xdr:spPr>
        <a:xfrm>
          <a:off x="22110700" y="64018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125730</xdr:rowOff>
    </xdr:from>
    <xdr:to>
      <xdr:col>111</xdr:col>
      <xdr:colOff>177800</xdr:colOff>
      <xdr:row>39</xdr:row>
      <xdr:rowOff>42164</xdr:rowOff>
    </xdr:to>
    <xdr:cxnSp macro="">
      <xdr:nvCxnSpPr>
        <xdr:cNvPr id="747" name="直線コネクタ 746"/>
        <xdr:cNvCxnSpPr/>
      </xdr:nvCxnSpPr>
      <xdr:spPr>
        <a:xfrm>
          <a:off x="20434300" y="6126480"/>
          <a:ext cx="889000" cy="60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153162</xdr:rowOff>
    </xdr:from>
    <xdr:to>
      <xdr:col>112</xdr:col>
      <xdr:colOff>38100</xdr:colOff>
      <xdr:row>37</xdr:row>
      <xdr:rowOff>83312</xdr:rowOff>
    </xdr:to>
    <xdr:sp macro="" textlink="">
      <xdr:nvSpPr>
        <xdr:cNvPr id="748" name="フローチャート: 判断 747"/>
        <xdr:cNvSpPr/>
      </xdr:nvSpPr>
      <xdr:spPr>
        <a:xfrm>
          <a:off x="21272500" y="632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99839</xdr:rowOff>
    </xdr:from>
    <xdr:ext cx="469744" cy="259045"/>
    <xdr:sp macro="" textlink="">
      <xdr:nvSpPr>
        <xdr:cNvPr id="749" name="テキスト ボックス 748"/>
        <xdr:cNvSpPr txBox="1"/>
      </xdr:nvSpPr>
      <xdr:spPr>
        <a:xfrm>
          <a:off x="21088428" y="61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125730</xdr:rowOff>
    </xdr:from>
    <xdr:to>
      <xdr:col>107</xdr:col>
      <xdr:colOff>50800</xdr:colOff>
      <xdr:row>39</xdr:row>
      <xdr:rowOff>9398</xdr:rowOff>
    </xdr:to>
    <xdr:cxnSp macro="">
      <xdr:nvCxnSpPr>
        <xdr:cNvPr id="750" name="直線コネクタ 749"/>
        <xdr:cNvCxnSpPr/>
      </xdr:nvCxnSpPr>
      <xdr:spPr>
        <a:xfrm flipV="1">
          <a:off x="19545300" y="6126480"/>
          <a:ext cx="889000" cy="56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51562</xdr:rowOff>
    </xdr:from>
    <xdr:to>
      <xdr:col>107</xdr:col>
      <xdr:colOff>101600</xdr:colOff>
      <xdr:row>37</xdr:row>
      <xdr:rowOff>153162</xdr:rowOff>
    </xdr:to>
    <xdr:sp macro="" textlink="">
      <xdr:nvSpPr>
        <xdr:cNvPr id="751" name="フローチャート: 判断 750"/>
        <xdr:cNvSpPr/>
      </xdr:nvSpPr>
      <xdr:spPr>
        <a:xfrm>
          <a:off x="20383500" y="63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144289</xdr:rowOff>
    </xdr:from>
    <xdr:ext cx="469744" cy="259045"/>
    <xdr:sp macro="" textlink="">
      <xdr:nvSpPr>
        <xdr:cNvPr id="752" name="テキスト ボックス 751"/>
        <xdr:cNvSpPr txBox="1"/>
      </xdr:nvSpPr>
      <xdr:spPr>
        <a:xfrm>
          <a:off x="20199428" y="648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135763</xdr:rowOff>
    </xdr:from>
    <xdr:to>
      <xdr:col>102</xdr:col>
      <xdr:colOff>114300</xdr:colOff>
      <xdr:row>39</xdr:row>
      <xdr:rowOff>9398</xdr:rowOff>
    </xdr:to>
    <xdr:cxnSp macro="">
      <xdr:nvCxnSpPr>
        <xdr:cNvPr id="753" name="直線コネクタ 752"/>
        <xdr:cNvCxnSpPr/>
      </xdr:nvCxnSpPr>
      <xdr:spPr>
        <a:xfrm>
          <a:off x="18656300" y="6650863"/>
          <a:ext cx="889000"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128778</xdr:rowOff>
    </xdr:from>
    <xdr:to>
      <xdr:col>102</xdr:col>
      <xdr:colOff>165100</xdr:colOff>
      <xdr:row>38</xdr:row>
      <xdr:rowOff>58928</xdr:rowOff>
    </xdr:to>
    <xdr:sp macro="" textlink="">
      <xdr:nvSpPr>
        <xdr:cNvPr id="754" name="フローチャート: 判断 753"/>
        <xdr:cNvSpPr/>
      </xdr:nvSpPr>
      <xdr:spPr>
        <a:xfrm>
          <a:off x="19494500" y="647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75455</xdr:rowOff>
    </xdr:from>
    <xdr:ext cx="469744" cy="259045"/>
    <xdr:sp macro="" textlink="">
      <xdr:nvSpPr>
        <xdr:cNvPr id="755" name="テキスト ボックス 754"/>
        <xdr:cNvSpPr txBox="1"/>
      </xdr:nvSpPr>
      <xdr:spPr>
        <a:xfrm>
          <a:off x="19310428" y="624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158242</xdr:rowOff>
    </xdr:from>
    <xdr:to>
      <xdr:col>98</xdr:col>
      <xdr:colOff>38100</xdr:colOff>
      <xdr:row>38</xdr:row>
      <xdr:rowOff>88392</xdr:rowOff>
    </xdr:to>
    <xdr:sp macro="" textlink="">
      <xdr:nvSpPr>
        <xdr:cNvPr id="756" name="フローチャート: 判断 755"/>
        <xdr:cNvSpPr/>
      </xdr:nvSpPr>
      <xdr:spPr>
        <a:xfrm>
          <a:off x="18605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104919</xdr:rowOff>
    </xdr:from>
    <xdr:ext cx="469744" cy="259045"/>
    <xdr:sp macro="" textlink="">
      <xdr:nvSpPr>
        <xdr:cNvPr id="757" name="テキスト ボックス 756"/>
        <xdr:cNvSpPr txBox="1"/>
      </xdr:nvSpPr>
      <xdr:spPr>
        <a:xfrm>
          <a:off x="18421428" y="627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160909</xdr:rowOff>
    </xdr:from>
    <xdr:to>
      <xdr:col>116</xdr:col>
      <xdr:colOff>114300</xdr:colOff>
      <xdr:row>39</xdr:row>
      <xdr:rowOff>91059</xdr:rowOff>
    </xdr:to>
    <xdr:sp macro="" textlink="">
      <xdr:nvSpPr>
        <xdr:cNvPr id="763" name="楕円 762"/>
        <xdr:cNvSpPr/>
      </xdr:nvSpPr>
      <xdr:spPr>
        <a:xfrm>
          <a:off x="221107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75836</xdr:rowOff>
    </xdr:from>
    <xdr:ext cx="313932" cy="259045"/>
    <xdr:sp macro="" textlink="">
      <xdr:nvSpPr>
        <xdr:cNvPr id="764" name="投資及び出資金該当値テキスト"/>
        <xdr:cNvSpPr txBox="1"/>
      </xdr:nvSpPr>
      <xdr:spPr>
        <a:xfrm>
          <a:off x="22212300" y="6590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162814</xdr:rowOff>
    </xdr:from>
    <xdr:to>
      <xdr:col>112</xdr:col>
      <xdr:colOff>38100</xdr:colOff>
      <xdr:row>39</xdr:row>
      <xdr:rowOff>92964</xdr:rowOff>
    </xdr:to>
    <xdr:sp macro="" textlink="">
      <xdr:nvSpPr>
        <xdr:cNvPr id="765" name="楕円 764"/>
        <xdr:cNvSpPr/>
      </xdr:nvSpPr>
      <xdr:spPr>
        <a:xfrm>
          <a:off x="21272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84091</xdr:rowOff>
    </xdr:from>
    <xdr:ext cx="313932" cy="259045"/>
    <xdr:sp macro="" textlink="">
      <xdr:nvSpPr>
        <xdr:cNvPr id="766" name="テキスト ボックス 765"/>
        <xdr:cNvSpPr txBox="1"/>
      </xdr:nvSpPr>
      <xdr:spPr>
        <a:xfrm>
          <a:off x="21166333" y="6770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74930</xdr:rowOff>
    </xdr:from>
    <xdr:to>
      <xdr:col>107</xdr:col>
      <xdr:colOff>101600</xdr:colOff>
      <xdr:row>36</xdr:row>
      <xdr:rowOff>5080</xdr:rowOff>
    </xdr:to>
    <xdr:sp macro="" textlink="">
      <xdr:nvSpPr>
        <xdr:cNvPr id="767" name="楕円 766"/>
        <xdr:cNvSpPr/>
      </xdr:nvSpPr>
      <xdr:spPr>
        <a:xfrm>
          <a:off x="203835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21607</xdr:rowOff>
    </xdr:from>
    <xdr:ext cx="469744" cy="259045"/>
    <xdr:sp macro="" textlink="">
      <xdr:nvSpPr>
        <xdr:cNvPr id="768" name="テキスト ボックス 767"/>
        <xdr:cNvSpPr txBox="1"/>
      </xdr:nvSpPr>
      <xdr:spPr>
        <a:xfrm>
          <a:off x="20199428" y="58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130048</xdr:rowOff>
    </xdr:from>
    <xdr:to>
      <xdr:col>102</xdr:col>
      <xdr:colOff>165100</xdr:colOff>
      <xdr:row>39</xdr:row>
      <xdr:rowOff>60198</xdr:rowOff>
    </xdr:to>
    <xdr:sp macro="" textlink="">
      <xdr:nvSpPr>
        <xdr:cNvPr id="769" name="楕円 768"/>
        <xdr:cNvSpPr/>
      </xdr:nvSpPr>
      <xdr:spPr>
        <a:xfrm>
          <a:off x="19494500" y="664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51325</xdr:rowOff>
    </xdr:from>
    <xdr:ext cx="378565" cy="259045"/>
    <xdr:sp macro="" textlink="">
      <xdr:nvSpPr>
        <xdr:cNvPr id="770" name="テキスト ボックス 769"/>
        <xdr:cNvSpPr txBox="1"/>
      </xdr:nvSpPr>
      <xdr:spPr>
        <a:xfrm>
          <a:off x="19356017" y="6737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84963</xdr:rowOff>
    </xdr:from>
    <xdr:to>
      <xdr:col>98</xdr:col>
      <xdr:colOff>38100</xdr:colOff>
      <xdr:row>39</xdr:row>
      <xdr:rowOff>15113</xdr:rowOff>
    </xdr:to>
    <xdr:sp macro="" textlink="">
      <xdr:nvSpPr>
        <xdr:cNvPr id="771" name="楕円 770"/>
        <xdr:cNvSpPr/>
      </xdr:nvSpPr>
      <xdr:spPr>
        <a:xfrm>
          <a:off x="18605500" y="66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6240</xdr:rowOff>
    </xdr:from>
    <xdr:ext cx="378565" cy="259045"/>
    <xdr:sp macro="" textlink="">
      <xdr:nvSpPr>
        <xdr:cNvPr id="772" name="テキスト ボックス 771"/>
        <xdr:cNvSpPr txBox="1"/>
      </xdr:nvSpPr>
      <xdr:spPr>
        <a:xfrm>
          <a:off x="18467017" y="6692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145095</xdr:rowOff>
    </xdr:from>
    <xdr:to>
      <xdr:col>116</xdr:col>
      <xdr:colOff>62864</xdr:colOff>
      <xdr:row>58</xdr:row>
      <xdr:rowOff>136134</xdr:rowOff>
    </xdr:to>
    <xdr:cxnSp macro="">
      <xdr:nvCxnSpPr>
        <xdr:cNvPr id="794" name="直線コネクタ 793"/>
        <xdr:cNvCxnSpPr/>
      </xdr:nvCxnSpPr>
      <xdr:spPr>
        <a:xfrm flipV="1">
          <a:off x="22159595" y="8717595"/>
          <a:ext cx="1269" cy="1362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139961</xdr:rowOff>
    </xdr:from>
    <xdr:ext cx="313932" cy="259045"/>
    <xdr:sp macro="" textlink="">
      <xdr:nvSpPr>
        <xdr:cNvPr id="795" name="貸付金最小値テキスト"/>
        <xdr:cNvSpPr txBox="1"/>
      </xdr:nvSpPr>
      <xdr:spPr>
        <a:xfrm>
          <a:off x="22212300" y="100840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136134</xdr:rowOff>
    </xdr:from>
    <xdr:to>
      <xdr:col>116</xdr:col>
      <xdr:colOff>152400</xdr:colOff>
      <xdr:row>58</xdr:row>
      <xdr:rowOff>136134</xdr:rowOff>
    </xdr:to>
    <xdr:cxnSp macro="">
      <xdr:nvCxnSpPr>
        <xdr:cNvPr id="796" name="直線コネクタ 795"/>
        <xdr:cNvCxnSpPr/>
      </xdr:nvCxnSpPr>
      <xdr:spPr>
        <a:xfrm>
          <a:off x="22072600" y="1008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91772</xdr:rowOff>
    </xdr:from>
    <xdr:ext cx="534377" cy="259045"/>
    <xdr:sp macro="" textlink="">
      <xdr:nvSpPr>
        <xdr:cNvPr id="797" name="貸付金最大値テキスト"/>
        <xdr:cNvSpPr txBox="1"/>
      </xdr:nvSpPr>
      <xdr:spPr>
        <a:xfrm>
          <a:off x="22212300" y="849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145095</xdr:rowOff>
    </xdr:from>
    <xdr:to>
      <xdr:col>116</xdr:col>
      <xdr:colOff>152400</xdr:colOff>
      <xdr:row>50</xdr:row>
      <xdr:rowOff>145095</xdr:rowOff>
    </xdr:to>
    <xdr:cxnSp macro="">
      <xdr:nvCxnSpPr>
        <xdr:cNvPr id="798" name="直線コネクタ 797"/>
        <xdr:cNvCxnSpPr/>
      </xdr:nvCxnSpPr>
      <xdr:spPr>
        <a:xfrm>
          <a:off x="22072600" y="8717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125526</xdr:rowOff>
    </xdr:from>
    <xdr:to>
      <xdr:col>116</xdr:col>
      <xdr:colOff>63500</xdr:colOff>
      <xdr:row>58</xdr:row>
      <xdr:rowOff>130556</xdr:rowOff>
    </xdr:to>
    <xdr:cxnSp macro="">
      <xdr:nvCxnSpPr>
        <xdr:cNvPr id="799" name="直線コネクタ 798"/>
        <xdr:cNvCxnSpPr/>
      </xdr:nvCxnSpPr>
      <xdr:spPr>
        <a:xfrm>
          <a:off x="21323300" y="10069626"/>
          <a:ext cx="8382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8587</xdr:rowOff>
    </xdr:from>
    <xdr:ext cx="469744" cy="259045"/>
    <xdr:sp macro="" textlink="">
      <xdr:nvSpPr>
        <xdr:cNvPr id="800" name="貸付金平均値テキスト"/>
        <xdr:cNvSpPr txBox="1"/>
      </xdr:nvSpPr>
      <xdr:spPr>
        <a:xfrm>
          <a:off x="22212300" y="9609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157160</xdr:rowOff>
    </xdr:from>
    <xdr:to>
      <xdr:col>116</xdr:col>
      <xdr:colOff>114300</xdr:colOff>
      <xdr:row>57</xdr:row>
      <xdr:rowOff>87310</xdr:rowOff>
    </xdr:to>
    <xdr:sp macro="" textlink="">
      <xdr:nvSpPr>
        <xdr:cNvPr id="801" name="フローチャート: 判断 800"/>
        <xdr:cNvSpPr/>
      </xdr:nvSpPr>
      <xdr:spPr>
        <a:xfrm>
          <a:off x="22110700" y="97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124795</xdr:rowOff>
    </xdr:from>
    <xdr:to>
      <xdr:col>111</xdr:col>
      <xdr:colOff>177800</xdr:colOff>
      <xdr:row>58</xdr:row>
      <xdr:rowOff>125526</xdr:rowOff>
    </xdr:to>
    <xdr:cxnSp macro="">
      <xdr:nvCxnSpPr>
        <xdr:cNvPr id="802" name="直線コネクタ 801"/>
        <xdr:cNvCxnSpPr/>
      </xdr:nvCxnSpPr>
      <xdr:spPr>
        <a:xfrm>
          <a:off x="20434300" y="10068895"/>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146370</xdr:rowOff>
    </xdr:from>
    <xdr:to>
      <xdr:col>112</xdr:col>
      <xdr:colOff>38100</xdr:colOff>
      <xdr:row>57</xdr:row>
      <xdr:rowOff>76520</xdr:rowOff>
    </xdr:to>
    <xdr:sp macro="" textlink="">
      <xdr:nvSpPr>
        <xdr:cNvPr id="803" name="フローチャート: 判断 802"/>
        <xdr:cNvSpPr/>
      </xdr:nvSpPr>
      <xdr:spPr>
        <a:xfrm>
          <a:off x="21272500" y="9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93047</xdr:rowOff>
    </xdr:from>
    <xdr:ext cx="469744" cy="259045"/>
    <xdr:sp macro="" textlink="">
      <xdr:nvSpPr>
        <xdr:cNvPr id="804" name="テキスト ボックス 803"/>
        <xdr:cNvSpPr txBox="1"/>
      </xdr:nvSpPr>
      <xdr:spPr>
        <a:xfrm>
          <a:off x="21088428" y="95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124795</xdr:rowOff>
    </xdr:from>
    <xdr:to>
      <xdr:col>107</xdr:col>
      <xdr:colOff>50800</xdr:colOff>
      <xdr:row>58</xdr:row>
      <xdr:rowOff>125070</xdr:rowOff>
    </xdr:to>
    <xdr:cxnSp macro="">
      <xdr:nvCxnSpPr>
        <xdr:cNvPr id="805" name="直線コネクタ 804"/>
        <xdr:cNvCxnSpPr/>
      </xdr:nvCxnSpPr>
      <xdr:spPr>
        <a:xfrm flipV="1">
          <a:off x="19545300" y="10068895"/>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137637</xdr:rowOff>
    </xdr:from>
    <xdr:to>
      <xdr:col>107</xdr:col>
      <xdr:colOff>101600</xdr:colOff>
      <xdr:row>57</xdr:row>
      <xdr:rowOff>67787</xdr:rowOff>
    </xdr:to>
    <xdr:sp macro="" textlink="">
      <xdr:nvSpPr>
        <xdr:cNvPr id="806" name="フローチャート: 判断 805"/>
        <xdr:cNvSpPr/>
      </xdr:nvSpPr>
      <xdr:spPr>
        <a:xfrm>
          <a:off x="20383500" y="973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84314</xdr:rowOff>
    </xdr:from>
    <xdr:ext cx="469744" cy="259045"/>
    <xdr:sp macro="" textlink="">
      <xdr:nvSpPr>
        <xdr:cNvPr id="807" name="テキスト ボックス 806"/>
        <xdr:cNvSpPr txBox="1"/>
      </xdr:nvSpPr>
      <xdr:spPr>
        <a:xfrm>
          <a:off x="20199428" y="951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125070</xdr:rowOff>
    </xdr:from>
    <xdr:to>
      <xdr:col>102</xdr:col>
      <xdr:colOff>114300</xdr:colOff>
      <xdr:row>58</xdr:row>
      <xdr:rowOff>130053</xdr:rowOff>
    </xdr:to>
    <xdr:cxnSp macro="">
      <xdr:nvCxnSpPr>
        <xdr:cNvPr id="808" name="直線コネクタ 807"/>
        <xdr:cNvCxnSpPr/>
      </xdr:nvCxnSpPr>
      <xdr:spPr>
        <a:xfrm flipV="1">
          <a:off x="18656300" y="10069170"/>
          <a:ext cx="889000" cy="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10673</xdr:rowOff>
    </xdr:from>
    <xdr:to>
      <xdr:col>102</xdr:col>
      <xdr:colOff>165100</xdr:colOff>
      <xdr:row>57</xdr:row>
      <xdr:rowOff>112273</xdr:rowOff>
    </xdr:to>
    <xdr:sp macro="" textlink="">
      <xdr:nvSpPr>
        <xdr:cNvPr id="809" name="フローチャート: 判断 808"/>
        <xdr:cNvSpPr/>
      </xdr:nvSpPr>
      <xdr:spPr>
        <a:xfrm>
          <a:off x="19494500" y="978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128800</xdr:rowOff>
    </xdr:from>
    <xdr:ext cx="469744" cy="259045"/>
    <xdr:sp macro="" textlink="">
      <xdr:nvSpPr>
        <xdr:cNvPr id="810" name="テキスト ボックス 809"/>
        <xdr:cNvSpPr txBox="1"/>
      </xdr:nvSpPr>
      <xdr:spPr>
        <a:xfrm>
          <a:off x="19310428" y="955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151033</xdr:rowOff>
    </xdr:from>
    <xdr:to>
      <xdr:col>98</xdr:col>
      <xdr:colOff>38100</xdr:colOff>
      <xdr:row>57</xdr:row>
      <xdr:rowOff>81183</xdr:rowOff>
    </xdr:to>
    <xdr:sp macro="" textlink="">
      <xdr:nvSpPr>
        <xdr:cNvPr id="811" name="フローチャート: 判断 810"/>
        <xdr:cNvSpPr/>
      </xdr:nvSpPr>
      <xdr:spPr>
        <a:xfrm>
          <a:off x="18605500" y="97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97710</xdr:rowOff>
    </xdr:from>
    <xdr:ext cx="469744" cy="259045"/>
    <xdr:sp macro="" textlink="">
      <xdr:nvSpPr>
        <xdr:cNvPr id="812" name="テキスト ボックス 811"/>
        <xdr:cNvSpPr txBox="1"/>
      </xdr:nvSpPr>
      <xdr:spPr>
        <a:xfrm>
          <a:off x="18421428" y="952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79756</xdr:rowOff>
    </xdr:from>
    <xdr:to>
      <xdr:col>116</xdr:col>
      <xdr:colOff>114300</xdr:colOff>
      <xdr:row>59</xdr:row>
      <xdr:rowOff>9906</xdr:rowOff>
    </xdr:to>
    <xdr:sp macro="" textlink="">
      <xdr:nvSpPr>
        <xdr:cNvPr id="818" name="楕円 817"/>
        <xdr:cNvSpPr/>
      </xdr:nvSpPr>
      <xdr:spPr>
        <a:xfrm>
          <a:off x="22110700" y="1002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166133</xdr:rowOff>
    </xdr:from>
    <xdr:ext cx="378565" cy="259045"/>
    <xdr:sp macro="" textlink="">
      <xdr:nvSpPr>
        <xdr:cNvPr id="819" name="貸付金該当値テキスト"/>
        <xdr:cNvSpPr txBox="1"/>
      </xdr:nvSpPr>
      <xdr:spPr>
        <a:xfrm>
          <a:off x="22212300" y="9938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74726</xdr:rowOff>
    </xdr:from>
    <xdr:to>
      <xdr:col>112</xdr:col>
      <xdr:colOff>38100</xdr:colOff>
      <xdr:row>59</xdr:row>
      <xdr:rowOff>4876</xdr:rowOff>
    </xdr:to>
    <xdr:sp macro="" textlink="">
      <xdr:nvSpPr>
        <xdr:cNvPr id="820" name="楕円 819"/>
        <xdr:cNvSpPr/>
      </xdr:nvSpPr>
      <xdr:spPr>
        <a:xfrm>
          <a:off x="21272500" y="1001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167453</xdr:rowOff>
    </xdr:from>
    <xdr:ext cx="378565" cy="259045"/>
    <xdr:sp macro="" textlink="">
      <xdr:nvSpPr>
        <xdr:cNvPr id="821" name="テキスト ボックス 820"/>
        <xdr:cNvSpPr txBox="1"/>
      </xdr:nvSpPr>
      <xdr:spPr>
        <a:xfrm>
          <a:off x="21134017" y="10111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73995</xdr:rowOff>
    </xdr:from>
    <xdr:to>
      <xdr:col>107</xdr:col>
      <xdr:colOff>101600</xdr:colOff>
      <xdr:row>59</xdr:row>
      <xdr:rowOff>4145</xdr:rowOff>
    </xdr:to>
    <xdr:sp macro="" textlink="">
      <xdr:nvSpPr>
        <xdr:cNvPr id="822" name="楕円 821"/>
        <xdr:cNvSpPr/>
      </xdr:nvSpPr>
      <xdr:spPr>
        <a:xfrm>
          <a:off x="20383500" y="1001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166722</xdr:rowOff>
    </xdr:from>
    <xdr:ext cx="378565" cy="259045"/>
    <xdr:sp macro="" textlink="">
      <xdr:nvSpPr>
        <xdr:cNvPr id="823" name="テキスト ボックス 822"/>
        <xdr:cNvSpPr txBox="1"/>
      </xdr:nvSpPr>
      <xdr:spPr>
        <a:xfrm>
          <a:off x="20245017" y="1011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74270</xdr:rowOff>
    </xdr:from>
    <xdr:to>
      <xdr:col>102</xdr:col>
      <xdr:colOff>165100</xdr:colOff>
      <xdr:row>59</xdr:row>
      <xdr:rowOff>4420</xdr:rowOff>
    </xdr:to>
    <xdr:sp macro="" textlink="">
      <xdr:nvSpPr>
        <xdr:cNvPr id="824" name="楕円 823"/>
        <xdr:cNvSpPr/>
      </xdr:nvSpPr>
      <xdr:spPr>
        <a:xfrm>
          <a:off x="19494500" y="100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166997</xdr:rowOff>
    </xdr:from>
    <xdr:ext cx="378565" cy="259045"/>
    <xdr:sp macro="" textlink="">
      <xdr:nvSpPr>
        <xdr:cNvPr id="825" name="テキスト ボックス 824"/>
        <xdr:cNvSpPr txBox="1"/>
      </xdr:nvSpPr>
      <xdr:spPr>
        <a:xfrm>
          <a:off x="19356017" y="1011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79253</xdr:rowOff>
    </xdr:from>
    <xdr:to>
      <xdr:col>98</xdr:col>
      <xdr:colOff>38100</xdr:colOff>
      <xdr:row>59</xdr:row>
      <xdr:rowOff>9403</xdr:rowOff>
    </xdr:to>
    <xdr:sp macro="" textlink="">
      <xdr:nvSpPr>
        <xdr:cNvPr id="826" name="楕円 825"/>
        <xdr:cNvSpPr/>
      </xdr:nvSpPr>
      <xdr:spPr>
        <a:xfrm>
          <a:off x="18605500" y="1002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530</xdr:rowOff>
    </xdr:from>
    <xdr:ext cx="378565" cy="259045"/>
    <xdr:sp macro="" textlink="">
      <xdr:nvSpPr>
        <xdr:cNvPr id="827" name="テキスト ボックス 826"/>
        <xdr:cNvSpPr txBox="1"/>
      </xdr:nvSpPr>
      <xdr:spPr>
        <a:xfrm>
          <a:off x="18467017" y="10116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8" name="テキスト ボックス 847"/>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129794</xdr:rowOff>
    </xdr:from>
    <xdr:to>
      <xdr:col>116</xdr:col>
      <xdr:colOff>62864</xdr:colOff>
      <xdr:row>78</xdr:row>
      <xdr:rowOff>96647</xdr:rowOff>
    </xdr:to>
    <xdr:cxnSp macro="">
      <xdr:nvCxnSpPr>
        <xdr:cNvPr id="852" name="直線コネクタ 851"/>
        <xdr:cNvCxnSpPr/>
      </xdr:nvCxnSpPr>
      <xdr:spPr>
        <a:xfrm flipV="1">
          <a:off x="22159595" y="12302744"/>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100474</xdr:rowOff>
    </xdr:from>
    <xdr:ext cx="534377" cy="259045"/>
    <xdr:sp macro="" textlink="">
      <xdr:nvSpPr>
        <xdr:cNvPr id="853" name="繰出金最小値テキスト"/>
        <xdr:cNvSpPr txBox="1"/>
      </xdr:nvSpPr>
      <xdr:spPr>
        <a:xfrm>
          <a:off x="22212300" y="1347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96647</xdr:rowOff>
    </xdr:from>
    <xdr:to>
      <xdr:col>116</xdr:col>
      <xdr:colOff>152400</xdr:colOff>
      <xdr:row>78</xdr:row>
      <xdr:rowOff>96647</xdr:rowOff>
    </xdr:to>
    <xdr:cxnSp macro="">
      <xdr:nvCxnSpPr>
        <xdr:cNvPr id="854" name="直線コネクタ 853"/>
        <xdr:cNvCxnSpPr/>
      </xdr:nvCxnSpPr>
      <xdr:spPr>
        <a:xfrm>
          <a:off x="22072600" y="1346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76471</xdr:rowOff>
    </xdr:from>
    <xdr:ext cx="534377" cy="259045"/>
    <xdr:sp macro="" textlink="">
      <xdr:nvSpPr>
        <xdr:cNvPr id="855" name="繰出金最大値テキスト"/>
        <xdr:cNvSpPr txBox="1"/>
      </xdr:nvSpPr>
      <xdr:spPr>
        <a:xfrm>
          <a:off x="22212300" y="1207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129794</xdr:rowOff>
    </xdr:from>
    <xdr:to>
      <xdr:col>116</xdr:col>
      <xdr:colOff>152400</xdr:colOff>
      <xdr:row>71</xdr:row>
      <xdr:rowOff>129794</xdr:rowOff>
    </xdr:to>
    <xdr:cxnSp macro="">
      <xdr:nvCxnSpPr>
        <xdr:cNvPr id="856" name="直線コネクタ 855"/>
        <xdr:cNvCxnSpPr/>
      </xdr:nvCxnSpPr>
      <xdr:spPr>
        <a:xfrm>
          <a:off x="22072600" y="1230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89865</xdr:rowOff>
    </xdr:from>
    <xdr:to>
      <xdr:col>116</xdr:col>
      <xdr:colOff>63500</xdr:colOff>
      <xdr:row>75</xdr:row>
      <xdr:rowOff>94780</xdr:rowOff>
    </xdr:to>
    <xdr:cxnSp macro="">
      <xdr:nvCxnSpPr>
        <xdr:cNvPr id="857" name="直線コネクタ 856"/>
        <xdr:cNvCxnSpPr/>
      </xdr:nvCxnSpPr>
      <xdr:spPr>
        <a:xfrm>
          <a:off x="21323300" y="12948615"/>
          <a:ext cx="8382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42295</xdr:rowOff>
    </xdr:from>
    <xdr:ext cx="534377" cy="259045"/>
    <xdr:sp macro="" textlink="">
      <xdr:nvSpPr>
        <xdr:cNvPr id="858" name="繰出金平均値テキスト"/>
        <xdr:cNvSpPr txBox="1"/>
      </xdr:nvSpPr>
      <xdr:spPr>
        <a:xfrm>
          <a:off x="22212300" y="12901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63868</xdr:rowOff>
    </xdr:from>
    <xdr:to>
      <xdr:col>116</xdr:col>
      <xdr:colOff>114300</xdr:colOff>
      <xdr:row>75</xdr:row>
      <xdr:rowOff>165469</xdr:rowOff>
    </xdr:to>
    <xdr:sp macro="" textlink="">
      <xdr:nvSpPr>
        <xdr:cNvPr id="859" name="フローチャート: 判断 858"/>
        <xdr:cNvSpPr/>
      </xdr:nvSpPr>
      <xdr:spPr>
        <a:xfrm>
          <a:off x="22110700" y="129226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89865</xdr:rowOff>
    </xdr:from>
    <xdr:to>
      <xdr:col>111</xdr:col>
      <xdr:colOff>177800</xdr:colOff>
      <xdr:row>75</xdr:row>
      <xdr:rowOff>126288</xdr:rowOff>
    </xdr:to>
    <xdr:cxnSp macro="">
      <xdr:nvCxnSpPr>
        <xdr:cNvPr id="860" name="直線コネクタ 859"/>
        <xdr:cNvCxnSpPr/>
      </xdr:nvCxnSpPr>
      <xdr:spPr>
        <a:xfrm flipV="1">
          <a:off x="20434300" y="12948615"/>
          <a:ext cx="889000" cy="3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23635</xdr:rowOff>
    </xdr:from>
    <xdr:to>
      <xdr:col>112</xdr:col>
      <xdr:colOff>38100</xdr:colOff>
      <xdr:row>75</xdr:row>
      <xdr:rowOff>125235</xdr:rowOff>
    </xdr:to>
    <xdr:sp macro="" textlink="">
      <xdr:nvSpPr>
        <xdr:cNvPr id="861" name="フローチャート: 判断 860"/>
        <xdr:cNvSpPr/>
      </xdr:nvSpPr>
      <xdr:spPr>
        <a:xfrm>
          <a:off x="21272500" y="128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141762</xdr:rowOff>
    </xdr:from>
    <xdr:ext cx="534377" cy="259045"/>
    <xdr:sp macro="" textlink="">
      <xdr:nvSpPr>
        <xdr:cNvPr id="862" name="テキスト ボックス 861"/>
        <xdr:cNvSpPr txBox="1"/>
      </xdr:nvSpPr>
      <xdr:spPr>
        <a:xfrm>
          <a:off x="21056111" y="126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31344</xdr:rowOff>
    </xdr:from>
    <xdr:to>
      <xdr:col>107</xdr:col>
      <xdr:colOff>50800</xdr:colOff>
      <xdr:row>75</xdr:row>
      <xdr:rowOff>126288</xdr:rowOff>
    </xdr:to>
    <xdr:cxnSp macro="">
      <xdr:nvCxnSpPr>
        <xdr:cNvPr id="863" name="直線コネクタ 862"/>
        <xdr:cNvCxnSpPr/>
      </xdr:nvCxnSpPr>
      <xdr:spPr>
        <a:xfrm>
          <a:off x="19545300" y="12718644"/>
          <a:ext cx="889000" cy="26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142545</xdr:rowOff>
    </xdr:from>
    <xdr:to>
      <xdr:col>107</xdr:col>
      <xdr:colOff>101600</xdr:colOff>
      <xdr:row>76</xdr:row>
      <xdr:rowOff>72695</xdr:rowOff>
    </xdr:to>
    <xdr:sp macro="" textlink="">
      <xdr:nvSpPr>
        <xdr:cNvPr id="864" name="フローチャート: 判断 863"/>
        <xdr:cNvSpPr/>
      </xdr:nvSpPr>
      <xdr:spPr>
        <a:xfrm>
          <a:off x="20383500" y="13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63822</xdr:rowOff>
    </xdr:from>
    <xdr:ext cx="534377" cy="259045"/>
    <xdr:sp macro="" textlink="">
      <xdr:nvSpPr>
        <xdr:cNvPr id="865" name="テキスト ボックス 864"/>
        <xdr:cNvSpPr txBox="1"/>
      </xdr:nvSpPr>
      <xdr:spPr>
        <a:xfrm>
          <a:off x="20167111" y="1309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31344</xdr:rowOff>
    </xdr:from>
    <xdr:to>
      <xdr:col>102</xdr:col>
      <xdr:colOff>114300</xdr:colOff>
      <xdr:row>75</xdr:row>
      <xdr:rowOff>20980</xdr:rowOff>
    </xdr:to>
    <xdr:cxnSp macro="">
      <xdr:nvCxnSpPr>
        <xdr:cNvPr id="866" name="直線コネクタ 865"/>
        <xdr:cNvCxnSpPr/>
      </xdr:nvCxnSpPr>
      <xdr:spPr>
        <a:xfrm flipV="1">
          <a:off x="18656300" y="12718644"/>
          <a:ext cx="889000" cy="16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40132</xdr:rowOff>
    </xdr:from>
    <xdr:to>
      <xdr:col>102</xdr:col>
      <xdr:colOff>165100</xdr:colOff>
      <xdr:row>76</xdr:row>
      <xdr:rowOff>141732</xdr:rowOff>
    </xdr:to>
    <xdr:sp macro="" textlink="">
      <xdr:nvSpPr>
        <xdr:cNvPr id="867" name="フローチャート: 判断 866"/>
        <xdr:cNvSpPr/>
      </xdr:nvSpPr>
      <xdr:spPr>
        <a:xfrm>
          <a:off x="19494500" y="1307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132859</xdr:rowOff>
    </xdr:from>
    <xdr:ext cx="534377" cy="259045"/>
    <xdr:sp macro="" textlink="">
      <xdr:nvSpPr>
        <xdr:cNvPr id="868" name="テキスト ボックス 867"/>
        <xdr:cNvSpPr txBox="1"/>
      </xdr:nvSpPr>
      <xdr:spPr>
        <a:xfrm>
          <a:off x="19278111" y="1316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67907</xdr:rowOff>
    </xdr:from>
    <xdr:to>
      <xdr:col>98</xdr:col>
      <xdr:colOff>38100</xdr:colOff>
      <xdr:row>76</xdr:row>
      <xdr:rowOff>169507</xdr:rowOff>
    </xdr:to>
    <xdr:sp macro="" textlink="">
      <xdr:nvSpPr>
        <xdr:cNvPr id="869" name="フローチャート: 判断 868"/>
        <xdr:cNvSpPr/>
      </xdr:nvSpPr>
      <xdr:spPr>
        <a:xfrm>
          <a:off x="18605500" y="1309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160634</xdr:rowOff>
    </xdr:from>
    <xdr:ext cx="534377" cy="259045"/>
    <xdr:sp macro="" textlink="">
      <xdr:nvSpPr>
        <xdr:cNvPr id="870" name="テキスト ボックス 869"/>
        <xdr:cNvSpPr txBox="1"/>
      </xdr:nvSpPr>
      <xdr:spPr>
        <a:xfrm>
          <a:off x="18389111" y="1319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43980</xdr:rowOff>
    </xdr:from>
    <xdr:to>
      <xdr:col>116</xdr:col>
      <xdr:colOff>114300</xdr:colOff>
      <xdr:row>75</xdr:row>
      <xdr:rowOff>145580</xdr:rowOff>
    </xdr:to>
    <xdr:sp macro="" textlink="">
      <xdr:nvSpPr>
        <xdr:cNvPr id="876" name="楕円 875"/>
        <xdr:cNvSpPr/>
      </xdr:nvSpPr>
      <xdr:spPr>
        <a:xfrm>
          <a:off x="22110700" y="129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66857</xdr:rowOff>
    </xdr:from>
    <xdr:ext cx="534377" cy="259045"/>
    <xdr:sp macro="" textlink="">
      <xdr:nvSpPr>
        <xdr:cNvPr id="877" name="繰出金該当値テキスト"/>
        <xdr:cNvSpPr txBox="1"/>
      </xdr:nvSpPr>
      <xdr:spPr>
        <a:xfrm>
          <a:off x="22212300" y="1275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39065</xdr:rowOff>
    </xdr:from>
    <xdr:to>
      <xdr:col>112</xdr:col>
      <xdr:colOff>38100</xdr:colOff>
      <xdr:row>75</xdr:row>
      <xdr:rowOff>140665</xdr:rowOff>
    </xdr:to>
    <xdr:sp macro="" textlink="">
      <xdr:nvSpPr>
        <xdr:cNvPr id="878" name="楕円 877"/>
        <xdr:cNvSpPr/>
      </xdr:nvSpPr>
      <xdr:spPr>
        <a:xfrm>
          <a:off x="21272500" y="1289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131793</xdr:rowOff>
    </xdr:from>
    <xdr:ext cx="534377" cy="259045"/>
    <xdr:sp macro="" textlink="">
      <xdr:nvSpPr>
        <xdr:cNvPr id="879" name="テキスト ボックス 878"/>
        <xdr:cNvSpPr txBox="1"/>
      </xdr:nvSpPr>
      <xdr:spPr>
        <a:xfrm>
          <a:off x="21056111" y="1299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75488</xdr:rowOff>
    </xdr:from>
    <xdr:to>
      <xdr:col>107</xdr:col>
      <xdr:colOff>101600</xdr:colOff>
      <xdr:row>76</xdr:row>
      <xdr:rowOff>5638</xdr:rowOff>
    </xdr:to>
    <xdr:sp macro="" textlink="">
      <xdr:nvSpPr>
        <xdr:cNvPr id="880" name="楕円 879"/>
        <xdr:cNvSpPr/>
      </xdr:nvSpPr>
      <xdr:spPr>
        <a:xfrm>
          <a:off x="20383500" y="1293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22165</xdr:rowOff>
    </xdr:from>
    <xdr:ext cx="534377" cy="259045"/>
    <xdr:sp macro="" textlink="">
      <xdr:nvSpPr>
        <xdr:cNvPr id="881" name="テキスト ボックス 880"/>
        <xdr:cNvSpPr txBox="1"/>
      </xdr:nvSpPr>
      <xdr:spPr>
        <a:xfrm>
          <a:off x="20167111" y="1270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151994</xdr:rowOff>
    </xdr:from>
    <xdr:to>
      <xdr:col>102</xdr:col>
      <xdr:colOff>165100</xdr:colOff>
      <xdr:row>74</xdr:row>
      <xdr:rowOff>82144</xdr:rowOff>
    </xdr:to>
    <xdr:sp macro="" textlink="">
      <xdr:nvSpPr>
        <xdr:cNvPr id="882" name="楕円 881"/>
        <xdr:cNvSpPr/>
      </xdr:nvSpPr>
      <xdr:spPr>
        <a:xfrm>
          <a:off x="19494500" y="1266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98671</xdr:rowOff>
    </xdr:from>
    <xdr:ext cx="534377" cy="259045"/>
    <xdr:sp macro="" textlink="">
      <xdr:nvSpPr>
        <xdr:cNvPr id="883" name="テキスト ボックス 882"/>
        <xdr:cNvSpPr txBox="1"/>
      </xdr:nvSpPr>
      <xdr:spPr>
        <a:xfrm>
          <a:off x="19278111" y="1244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141630</xdr:rowOff>
    </xdr:from>
    <xdr:to>
      <xdr:col>98</xdr:col>
      <xdr:colOff>38100</xdr:colOff>
      <xdr:row>75</xdr:row>
      <xdr:rowOff>71780</xdr:rowOff>
    </xdr:to>
    <xdr:sp macro="" textlink="">
      <xdr:nvSpPr>
        <xdr:cNvPr id="884" name="楕円 883"/>
        <xdr:cNvSpPr/>
      </xdr:nvSpPr>
      <xdr:spPr>
        <a:xfrm>
          <a:off x="18605500" y="1282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88307</xdr:rowOff>
    </xdr:from>
    <xdr:ext cx="534377" cy="259045"/>
    <xdr:sp macro="" textlink="">
      <xdr:nvSpPr>
        <xdr:cNvPr id="885" name="テキスト ボックス 884"/>
        <xdr:cNvSpPr txBox="1"/>
      </xdr:nvSpPr>
      <xdr:spPr>
        <a:xfrm>
          <a:off x="18389111" y="1260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405,338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円となっている。主な構成項目である扶助費は、住民一人当たり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82,813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おり、類似団体平均と比べて高い水準にある。これは、生活保護率が高いことにより生活保護費が類似団体・県平均と比較して多いことが主な要因である。資格審査等の適正化、就労や自立支援の指導などにより扶助費の増加を抑える施策を推進す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普通建設事業費は住民一人当たり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64,450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円となっており、類似団体平均と比較して一人当たりコストが高い状況となっており、対前年度比は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68,126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51.4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％）の減となっている。これは、近年の新庁舎建設、工業団地上水道施設整備事業等の終了によるものであり、平成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年度と比較すると</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19.2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％減となっている。今後は、公共施設総合管理計画等に基づき、事業の取捨選択を徹底していくことで、事業費の減少を目指すこととしている。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茨城県坂東市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55,057
52,758
123.03
23,676,910
22,316,686
890,560
13,143,346
31,962,532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156464</xdr:rowOff>
    </xdr:from>
    <xdr:to>
      <xdr:col>24</xdr:col>
      <xdr:colOff>62865</xdr:colOff>
      <xdr:row>38</xdr:row>
      <xdr:rowOff>105410</xdr:rowOff>
    </xdr:to>
    <xdr:cxnSp macro="">
      <xdr:nvCxnSpPr>
        <xdr:cNvPr id="56" name="直線コネクタ 55"/>
        <xdr:cNvCxnSpPr/>
      </xdr:nvCxnSpPr>
      <xdr:spPr>
        <a:xfrm flipV="1">
          <a:off x="4633595" y="5128514"/>
          <a:ext cx="127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109237</xdr:rowOff>
    </xdr:from>
    <xdr:ext cx="469744" cy="259045"/>
    <xdr:sp macro="" textlink="">
      <xdr:nvSpPr>
        <xdr:cNvPr id="57" name="議会費最小値テキスト"/>
        <xdr:cNvSpPr txBox="1"/>
      </xdr:nvSpPr>
      <xdr:spPr>
        <a:xfrm>
          <a:off x="4686300"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105410</xdr:rowOff>
    </xdr:from>
    <xdr:to>
      <xdr:col>24</xdr:col>
      <xdr:colOff>152400</xdr:colOff>
      <xdr:row>38</xdr:row>
      <xdr:rowOff>105410</xdr:rowOff>
    </xdr:to>
    <xdr:cxnSp macro="">
      <xdr:nvCxnSpPr>
        <xdr:cNvPr id="58" name="直線コネクタ 57"/>
        <xdr:cNvCxnSpPr/>
      </xdr:nvCxnSpPr>
      <xdr:spPr>
        <a:xfrm>
          <a:off x="4546600" y="662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103141</xdr:rowOff>
    </xdr:from>
    <xdr:ext cx="469744" cy="259045"/>
    <xdr:sp macro="" textlink="">
      <xdr:nvSpPr>
        <xdr:cNvPr id="59" name="議会費最大値テキスト"/>
        <xdr:cNvSpPr txBox="1"/>
      </xdr:nvSpPr>
      <xdr:spPr>
        <a:xfrm>
          <a:off x="4686300" y="490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156464</xdr:rowOff>
    </xdr:from>
    <xdr:to>
      <xdr:col>24</xdr:col>
      <xdr:colOff>152400</xdr:colOff>
      <xdr:row>29</xdr:row>
      <xdr:rowOff>156464</xdr:rowOff>
    </xdr:to>
    <xdr:cxnSp macro="">
      <xdr:nvCxnSpPr>
        <xdr:cNvPr id="60" name="直線コネクタ 59"/>
        <xdr:cNvCxnSpPr/>
      </xdr:nvCxnSpPr>
      <xdr:spPr>
        <a:xfrm>
          <a:off x="4546600" y="512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124460</xdr:rowOff>
    </xdr:from>
    <xdr:to>
      <xdr:col>24</xdr:col>
      <xdr:colOff>63500</xdr:colOff>
      <xdr:row>33</xdr:row>
      <xdr:rowOff>168656</xdr:rowOff>
    </xdr:to>
    <xdr:cxnSp macro="">
      <xdr:nvCxnSpPr>
        <xdr:cNvPr id="61" name="直線コネクタ 60"/>
        <xdr:cNvCxnSpPr/>
      </xdr:nvCxnSpPr>
      <xdr:spPr>
        <a:xfrm>
          <a:off x="3797300" y="5782310"/>
          <a:ext cx="8382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140479</xdr:rowOff>
    </xdr:from>
    <xdr:ext cx="469744" cy="259045"/>
    <xdr:sp macro="" textlink="">
      <xdr:nvSpPr>
        <xdr:cNvPr id="62" name="議会費平均値テキスト"/>
        <xdr:cNvSpPr txBox="1"/>
      </xdr:nvSpPr>
      <xdr:spPr>
        <a:xfrm>
          <a:off x="4686300" y="5798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162052</xdr:rowOff>
    </xdr:from>
    <xdr:to>
      <xdr:col>24</xdr:col>
      <xdr:colOff>114300</xdr:colOff>
      <xdr:row>34</xdr:row>
      <xdr:rowOff>92202</xdr:rowOff>
    </xdr:to>
    <xdr:sp macro="" textlink="">
      <xdr:nvSpPr>
        <xdr:cNvPr id="63" name="フローチャート: 判断 62"/>
        <xdr:cNvSpPr/>
      </xdr:nvSpPr>
      <xdr:spPr>
        <a:xfrm>
          <a:off x="4584700" y="58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75692</xdr:rowOff>
    </xdr:from>
    <xdr:to>
      <xdr:col>19</xdr:col>
      <xdr:colOff>177800</xdr:colOff>
      <xdr:row>33</xdr:row>
      <xdr:rowOff>124460</xdr:rowOff>
    </xdr:to>
    <xdr:cxnSp macro="">
      <xdr:nvCxnSpPr>
        <xdr:cNvPr id="64" name="直線コネクタ 63"/>
        <xdr:cNvCxnSpPr/>
      </xdr:nvCxnSpPr>
      <xdr:spPr>
        <a:xfrm>
          <a:off x="2908300" y="5562092"/>
          <a:ext cx="889000" cy="22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10414</xdr:rowOff>
    </xdr:from>
    <xdr:to>
      <xdr:col>20</xdr:col>
      <xdr:colOff>38100</xdr:colOff>
      <xdr:row>34</xdr:row>
      <xdr:rowOff>112014</xdr:rowOff>
    </xdr:to>
    <xdr:sp macro="" textlink="">
      <xdr:nvSpPr>
        <xdr:cNvPr id="65" name="フローチャート: 判断 64"/>
        <xdr:cNvSpPr/>
      </xdr:nvSpPr>
      <xdr:spPr>
        <a:xfrm>
          <a:off x="3746500" y="583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103141</xdr:rowOff>
    </xdr:from>
    <xdr:ext cx="469744" cy="259045"/>
    <xdr:sp macro="" textlink="">
      <xdr:nvSpPr>
        <xdr:cNvPr id="66" name="テキスト ボックス 65"/>
        <xdr:cNvSpPr txBox="1"/>
      </xdr:nvSpPr>
      <xdr:spPr>
        <a:xfrm>
          <a:off x="3562428" y="59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32258</xdr:rowOff>
    </xdr:from>
    <xdr:to>
      <xdr:col>15</xdr:col>
      <xdr:colOff>50800</xdr:colOff>
      <xdr:row>32</xdr:row>
      <xdr:rowOff>75692</xdr:rowOff>
    </xdr:to>
    <xdr:cxnSp macro="">
      <xdr:nvCxnSpPr>
        <xdr:cNvPr id="67" name="直線コネクタ 66"/>
        <xdr:cNvCxnSpPr/>
      </xdr:nvCxnSpPr>
      <xdr:spPr>
        <a:xfrm>
          <a:off x="2019300" y="551865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24130</xdr:rowOff>
    </xdr:from>
    <xdr:to>
      <xdr:col>15</xdr:col>
      <xdr:colOff>101600</xdr:colOff>
      <xdr:row>33</xdr:row>
      <xdr:rowOff>125730</xdr:rowOff>
    </xdr:to>
    <xdr:sp macro="" textlink="">
      <xdr:nvSpPr>
        <xdr:cNvPr id="68" name="フローチャート: 判断 67"/>
        <xdr:cNvSpPr/>
      </xdr:nvSpPr>
      <xdr:spPr>
        <a:xfrm>
          <a:off x="2857500" y="56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116857</xdr:rowOff>
    </xdr:from>
    <xdr:ext cx="469744" cy="259045"/>
    <xdr:sp macro="" textlink="">
      <xdr:nvSpPr>
        <xdr:cNvPr id="69" name="テキスト ボックス 68"/>
        <xdr:cNvSpPr txBox="1"/>
      </xdr:nvSpPr>
      <xdr:spPr>
        <a:xfrm>
          <a:off x="2673428" y="57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17780</xdr:rowOff>
    </xdr:from>
    <xdr:to>
      <xdr:col>10</xdr:col>
      <xdr:colOff>114300</xdr:colOff>
      <xdr:row>32</xdr:row>
      <xdr:rowOff>32258</xdr:rowOff>
    </xdr:to>
    <xdr:cxnSp macro="">
      <xdr:nvCxnSpPr>
        <xdr:cNvPr id="70" name="直線コネクタ 69"/>
        <xdr:cNvCxnSpPr/>
      </xdr:nvCxnSpPr>
      <xdr:spPr>
        <a:xfrm>
          <a:off x="1130300" y="550418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1270</xdr:rowOff>
    </xdr:from>
    <xdr:to>
      <xdr:col>10</xdr:col>
      <xdr:colOff>165100</xdr:colOff>
      <xdr:row>34</xdr:row>
      <xdr:rowOff>102870</xdr:rowOff>
    </xdr:to>
    <xdr:sp macro="" textlink="">
      <xdr:nvSpPr>
        <xdr:cNvPr id="71" name="フローチャート: 判断 70"/>
        <xdr:cNvSpPr/>
      </xdr:nvSpPr>
      <xdr:spPr>
        <a:xfrm>
          <a:off x="196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93997</xdr:rowOff>
    </xdr:from>
    <xdr:ext cx="469744" cy="259045"/>
    <xdr:sp macro="" textlink="">
      <xdr:nvSpPr>
        <xdr:cNvPr id="72" name="テキスト ボックス 71"/>
        <xdr:cNvSpPr txBox="1"/>
      </xdr:nvSpPr>
      <xdr:spPr>
        <a:xfrm>
          <a:off x="1784428" y="59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135907</xdr:rowOff>
    </xdr:from>
    <xdr:ext cx="469744" cy="259045"/>
    <xdr:sp macro="" textlink="">
      <xdr:nvSpPr>
        <xdr:cNvPr id="74" name="テキスト ボックス 73"/>
        <xdr:cNvSpPr txBox="1"/>
      </xdr:nvSpPr>
      <xdr:spPr>
        <a:xfrm>
          <a:off x="895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117856</xdr:rowOff>
    </xdr:from>
    <xdr:to>
      <xdr:col>24</xdr:col>
      <xdr:colOff>114300</xdr:colOff>
      <xdr:row>34</xdr:row>
      <xdr:rowOff>48006</xdr:rowOff>
    </xdr:to>
    <xdr:sp macro="" textlink="">
      <xdr:nvSpPr>
        <xdr:cNvPr id="80" name="楕円 79"/>
        <xdr:cNvSpPr/>
      </xdr:nvSpPr>
      <xdr:spPr>
        <a:xfrm>
          <a:off x="4584700" y="57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140733</xdr:rowOff>
    </xdr:from>
    <xdr:ext cx="469744" cy="259045"/>
    <xdr:sp macro="" textlink="">
      <xdr:nvSpPr>
        <xdr:cNvPr id="81" name="議会費該当値テキスト"/>
        <xdr:cNvSpPr txBox="1"/>
      </xdr:nvSpPr>
      <xdr:spPr>
        <a:xfrm>
          <a:off x="4686300" y="562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73660</xdr:rowOff>
    </xdr:from>
    <xdr:to>
      <xdr:col>20</xdr:col>
      <xdr:colOff>38100</xdr:colOff>
      <xdr:row>34</xdr:row>
      <xdr:rowOff>3810</xdr:rowOff>
    </xdr:to>
    <xdr:sp macro="" textlink="">
      <xdr:nvSpPr>
        <xdr:cNvPr id="82" name="楕円 81"/>
        <xdr:cNvSpPr/>
      </xdr:nvSpPr>
      <xdr:spPr>
        <a:xfrm>
          <a:off x="3746500" y="573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20337</xdr:rowOff>
    </xdr:from>
    <xdr:ext cx="469744" cy="259045"/>
    <xdr:sp macro="" textlink="">
      <xdr:nvSpPr>
        <xdr:cNvPr id="83" name="テキスト ボックス 82"/>
        <xdr:cNvSpPr txBox="1"/>
      </xdr:nvSpPr>
      <xdr:spPr>
        <a:xfrm>
          <a:off x="3562428" y="550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24892</xdr:rowOff>
    </xdr:from>
    <xdr:to>
      <xdr:col>15</xdr:col>
      <xdr:colOff>101600</xdr:colOff>
      <xdr:row>32</xdr:row>
      <xdr:rowOff>126492</xdr:rowOff>
    </xdr:to>
    <xdr:sp macro="" textlink="">
      <xdr:nvSpPr>
        <xdr:cNvPr id="84" name="楕円 83"/>
        <xdr:cNvSpPr/>
      </xdr:nvSpPr>
      <xdr:spPr>
        <a:xfrm>
          <a:off x="2857500" y="551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143019</xdr:rowOff>
    </xdr:from>
    <xdr:ext cx="469744" cy="259045"/>
    <xdr:sp macro="" textlink="">
      <xdr:nvSpPr>
        <xdr:cNvPr id="85" name="テキスト ボックス 84"/>
        <xdr:cNvSpPr txBox="1"/>
      </xdr:nvSpPr>
      <xdr:spPr>
        <a:xfrm>
          <a:off x="2673428" y="528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152908</xdr:rowOff>
    </xdr:from>
    <xdr:to>
      <xdr:col>10</xdr:col>
      <xdr:colOff>165100</xdr:colOff>
      <xdr:row>32</xdr:row>
      <xdr:rowOff>83058</xdr:rowOff>
    </xdr:to>
    <xdr:sp macro="" textlink="">
      <xdr:nvSpPr>
        <xdr:cNvPr id="86" name="楕円 85"/>
        <xdr:cNvSpPr/>
      </xdr:nvSpPr>
      <xdr:spPr>
        <a:xfrm>
          <a:off x="1968500" y="546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99585</xdr:rowOff>
    </xdr:from>
    <xdr:ext cx="469744" cy="259045"/>
    <xdr:sp macro="" textlink="">
      <xdr:nvSpPr>
        <xdr:cNvPr id="87" name="テキスト ボックス 86"/>
        <xdr:cNvSpPr txBox="1"/>
      </xdr:nvSpPr>
      <xdr:spPr>
        <a:xfrm>
          <a:off x="1784428" y="524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138430</xdr:rowOff>
    </xdr:from>
    <xdr:to>
      <xdr:col>6</xdr:col>
      <xdr:colOff>38100</xdr:colOff>
      <xdr:row>32</xdr:row>
      <xdr:rowOff>68580</xdr:rowOff>
    </xdr:to>
    <xdr:sp macro="" textlink="">
      <xdr:nvSpPr>
        <xdr:cNvPr id="88" name="楕円 87"/>
        <xdr:cNvSpPr/>
      </xdr:nvSpPr>
      <xdr:spPr>
        <a:xfrm>
          <a:off x="1079500" y="54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85107</xdr:rowOff>
    </xdr:from>
    <xdr:ext cx="469744" cy="259045"/>
    <xdr:sp macro="" textlink="">
      <xdr:nvSpPr>
        <xdr:cNvPr id="89" name="テキスト ボックス 88"/>
        <xdr:cNvSpPr txBox="1"/>
      </xdr:nvSpPr>
      <xdr:spPr>
        <a:xfrm>
          <a:off x="895428" y="52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70823</xdr:rowOff>
    </xdr:from>
    <xdr:to>
      <xdr:col>24</xdr:col>
      <xdr:colOff>62865</xdr:colOff>
      <xdr:row>59</xdr:row>
      <xdr:rowOff>5558</xdr:rowOff>
    </xdr:to>
    <xdr:cxnSp macro="">
      <xdr:nvCxnSpPr>
        <xdr:cNvPr id="112" name="直線コネクタ 111"/>
        <xdr:cNvCxnSpPr/>
      </xdr:nvCxnSpPr>
      <xdr:spPr>
        <a:xfrm flipV="1">
          <a:off x="4633595" y="8986223"/>
          <a:ext cx="1270" cy="11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9385</xdr:rowOff>
    </xdr:from>
    <xdr:ext cx="534377" cy="259045"/>
    <xdr:sp macro="" textlink="">
      <xdr:nvSpPr>
        <xdr:cNvPr id="113" name="総務費最小値テキスト"/>
        <xdr:cNvSpPr txBox="1"/>
      </xdr:nvSpPr>
      <xdr:spPr>
        <a:xfrm>
          <a:off x="4686300" y="1012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5558</xdr:rowOff>
    </xdr:from>
    <xdr:to>
      <xdr:col>24</xdr:col>
      <xdr:colOff>152400</xdr:colOff>
      <xdr:row>59</xdr:row>
      <xdr:rowOff>5558</xdr:rowOff>
    </xdr:to>
    <xdr:cxnSp macro="">
      <xdr:nvCxnSpPr>
        <xdr:cNvPr id="114" name="直線コネクタ 113"/>
        <xdr:cNvCxnSpPr/>
      </xdr:nvCxnSpPr>
      <xdr:spPr>
        <a:xfrm>
          <a:off x="4546600" y="10121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17500</xdr:rowOff>
    </xdr:from>
    <xdr:ext cx="534377" cy="259045"/>
    <xdr:sp macro="" textlink="">
      <xdr:nvSpPr>
        <xdr:cNvPr id="115" name="総務費最大値テキスト"/>
        <xdr:cNvSpPr txBox="1"/>
      </xdr:nvSpPr>
      <xdr:spPr>
        <a:xfrm>
          <a:off x="4686300" y="876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88,013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70823</xdr:rowOff>
    </xdr:from>
    <xdr:to>
      <xdr:col>24</xdr:col>
      <xdr:colOff>152400</xdr:colOff>
      <xdr:row>52</xdr:row>
      <xdr:rowOff>70823</xdr:rowOff>
    </xdr:to>
    <xdr:cxnSp macro="">
      <xdr:nvCxnSpPr>
        <xdr:cNvPr id="116" name="直線コネクタ 115"/>
        <xdr:cNvCxnSpPr/>
      </xdr:nvCxnSpPr>
      <xdr:spPr>
        <a:xfrm>
          <a:off x="4546600" y="89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169556</xdr:rowOff>
    </xdr:from>
    <xdr:to>
      <xdr:col>24</xdr:col>
      <xdr:colOff>63500</xdr:colOff>
      <xdr:row>55</xdr:row>
      <xdr:rowOff>113205</xdr:rowOff>
    </xdr:to>
    <xdr:cxnSp macro="">
      <xdr:nvCxnSpPr>
        <xdr:cNvPr id="117" name="直線コネクタ 116"/>
        <xdr:cNvCxnSpPr/>
      </xdr:nvCxnSpPr>
      <xdr:spPr>
        <a:xfrm>
          <a:off x="3797300" y="8742056"/>
          <a:ext cx="838200" cy="80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99240</xdr:rowOff>
    </xdr:from>
    <xdr:ext cx="534377" cy="259045"/>
    <xdr:sp macro="" textlink="">
      <xdr:nvSpPr>
        <xdr:cNvPr id="118" name="総務費平均値テキスト"/>
        <xdr:cNvSpPr txBox="1"/>
      </xdr:nvSpPr>
      <xdr:spPr>
        <a:xfrm>
          <a:off x="4686300" y="9528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120813</xdr:rowOff>
    </xdr:from>
    <xdr:to>
      <xdr:col>24</xdr:col>
      <xdr:colOff>114300</xdr:colOff>
      <xdr:row>56</xdr:row>
      <xdr:rowOff>50963</xdr:rowOff>
    </xdr:to>
    <xdr:sp macro="" textlink="">
      <xdr:nvSpPr>
        <xdr:cNvPr id="119" name="フローチャート: 判断 118"/>
        <xdr:cNvSpPr/>
      </xdr:nvSpPr>
      <xdr:spPr>
        <a:xfrm>
          <a:off x="4584700" y="955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169556</xdr:rowOff>
    </xdr:from>
    <xdr:to>
      <xdr:col>19</xdr:col>
      <xdr:colOff>177800</xdr:colOff>
      <xdr:row>54</xdr:row>
      <xdr:rowOff>53289</xdr:rowOff>
    </xdr:to>
    <xdr:cxnSp macro="">
      <xdr:nvCxnSpPr>
        <xdr:cNvPr id="120" name="直線コネクタ 119"/>
        <xdr:cNvCxnSpPr/>
      </xdr:nvCxnSpPr>
      <xdr:spPr>
        <a:xfrm flipV="1">
          <a:off x="2908300" y="8742056"/>
          <a:ext cx="889000" cy="56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76647</xdr:rowOff>
    </xdr:from>
    <xdr:to>
      <xdr:col>20</xdr:col>
      <xdr:colOff>38100</xdr:colOff>
      <xdr:row>55</xdr:row>
      <xdr:rowOff>6797</xdr:rowOff>
    </xdr:to>
    <xdr:sp macro="" textlink="">
      <xdr:nvSpPr>
        <xdr:cNvPr id="121" name="フローチャート: 判断 120"/>
        <xdr:cNvSpPr/>
      </xdr:nvSpPr>
      <xdr:spPr>
        <a:xfrm>
          <a:off x="3746500" y="933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169374</xdr:rowOff>
    </xdr:from>
    <xdr:ext cx="534377" cy="259045"/>
    <xdr:sp macro="" textlink="">
      <xdr:nvSpPr>
        <xdr:cNvPr id="122" name="テキスト ボックス 121"/>
        <xdr:cNvSpPr txBox="1"/>
      </xdr:nvSpPr>
      <xdr:spPr>
        <a:xfrm>
          <a:off x="3530111" y="942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53289</xdr:rowOff>
    </xdr:from>
    <xdr:to>
      <xdr:col>15</xdr:col>
      <xdr:colOff>50800</xdr:colOff>
      <xdr:row>56</xdr:row>
      <xdr:rowOff>164115</xdr:rowOff>
    </xdr:to>
    <xdr:cxnSp macro="">
      <xdr:nvCxnSpPr>
        <xdr:cNvPr id="123" name="直線コネクタ 122"/>
        <xdr:cNvCxnSpPr/>
      </xdr:nvCxnSpPr>
      <xdr:spPr>
        <a:xfrm flipV="1">
          <a:off x="2019300" y="9311589"/>
          <a:ext cx="889000" cy="45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59251</xdr:rowOff>
    </xdr:from>
    <xdr:to>
      <xdr:col>15</xdr:col>
      <xdr:colOff>101600</xdr:colOff>
      <xdr:row>54</xdr:row>
      <xdr:rowOff>160851</xdr:rowOff>
    </xdr:to>
    <xdr:sp macro="" textlink="">
      <xdr:nvSpPr>
        <xdr:cNvPr id="124" name="フローチャート: 判断 123"/>
        <xdr:cNvSpPr/>
      </xdr:nvSpPr>
      <xdr:spPr>
        <a:xfrm>
          <a:off x="2857500" y="931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151978</xdr:rowOff>
    </xdr:from>
    <xdr:ext cx="534377" cy="259045"/>
    <xdr:sp macro="" textlink="">
      <xdr:nvSpPr>
        <xdr:cNvPr id="125" name="テキスト ボックス 124"/>
        <xdr:cNvSpPr txBox="1"/>
      </xdr:nvSpPr>
      <xdr:spPr>
        <a:xfrm>
          <a:off x="2641111" y="941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164115</xdr:rowOff>
    </xdr:from>
    <xdr:to>
      <xdr:col>10</xdr:col>
      <xdr:colOff>114300</xdr:colOff>
      <xdr:row>57</xdr:row>
      <xdr:rowOff>101021</xdr:rowOff>
    </xdr:to>
    <xdr:cxnSp macro="">
      <xdr:nvCxnSpPr>
        <xdr:cNvPr id="126" name="直線コネクタ 125"/>
        <xdr:cNvCxnSpPr/>
      </xdr:nvCxnSpPr>
      <xdr:spPr>
        <a:xfrm flipV="1">
          <a:off x="1130300" y="9765315"/>
          <a:ext cx="889000" cy="10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74133</xdr:rowOff>
    </xdr:from>
    <xdr:to>
      <xdr:col>10</xdr:col>
      <xdr:colOff>165100</xdr:colOff>
      <xdr:row>56</xdr:row>
      <xdr:rowOff>4283</xdr:rowOff>
    </xdr:to>
    <xdr:sp macro="" textlink="">
      <xdr:nvSpPr>
        <xdr:cNvPr id="127" name="フローチャート: 判断 126"/>
        <xdr:cNvSpPr/>
      </xdr:nvSpPr>
      <xdr:spPr>
        <a:xfrm>
          <a:off x="1968500" y="950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20810</xdr:rowOff>
    </xdr:from>
    <xdr:ext cx="534377" cy="259045"/>
    <xdr:sp macro="" textlink="">
      <xdr:nvSpPr>
        <xdr:cNvPr id="128" name="テキスト ボックス 127"/>
        <xdr:cNvSpPr txBox="1"/>
      </xdr:nvSpPr>
      <xdr:spPr>
        <a:xfrm>
          <a:off x="1752111" y="927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3266</xdr:rowOff>
    </xdr:from>
    <xdr:to>
      <xdr:col>6</xdr:col>
      <xdr:colOff>38100</xdr:colOff>
      <xdr:row>55</xdr:row>
      <xdr:rowOff>104866</xdr:rowOff>
    </xdr:to>
    <xdr:sp macro="" textlink="">
      <xdr:nvSpPr>
        <xdr:cNvPr id="129" name="フローチャート: 判断 128"/>
        <xdr:cNvSpPr/>
      </xdr:nvSpPr>
      <xdr:spPr>
        <a:xfrm>
          <a:off x="1079500" y="943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121393</xdr:rowOff>
    </xdr:from>
    <xdr:ext cx="534377" cy="259045"/>
    <xdr:sp macro="" textlink="">
      <xdr:nvSpPr>
        <xdr:cNvPr id="130" name="テキスト ボックス 129"/>
        <xdr:cNvSpPr txBox="1"/>
      </xdr:nvSpPr>
      <xdr:spPr>
        <a:xfrm>
          <a:off x="863111" y="920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62405</xdr:rowOff>
    </xdr:from>
    <xdr:to>
      <xdr:col>24</xdr:col>
      <xdr:colOff>114300</xdr:colOff>
      <xdr:row>55</xdr:row>
      <xdr:rowOff>164005</xdr:rowOff>
    </xdr:to>
    <xdr:sp macro="" textlink="">
      <xdr:nvSpPr>
        <xdr:cNvPr id="136" name="楕円 135"/>
        <xdr:cNvSpPr/>
      </xdr:nvSpPr>
      <xdr:spPr>
        <a:xfrm>
          <a:off x="4584700" y="94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85282</xdr:rowOff>
    </xdr:from>
    <xdr:ext cx="534377" cy="259045"/>
    <xdr:sp macro="" textlink="">
      <xdr:nvSpPr>
        <xdr:cNvPr id="137" name="総務費該当値テキスト"/>
        <xdr:cNvSpPr txBox="1"/>
      </xdr:nvSpPr>
      <xdr:spPr>
        <a:xfrm>
          <a:off x="4686300" y="934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118756</xdr:rowOff>
    </xdr:from>
    <xdr:to>
      <xdr:col>20</xdr:col>
      <xdr:colOff>38100</xdr:colOff>
      <xdr:row>51</xdr:row>
      <xdr:rowOff>48906</xdr:rowOff>
    </xdr:to>
    <xdr:sp macro="" textlink="">
      <xdr:nvSpPr>
        <xdr:cNvPr id="138" name="楕円 137"/>
        <xdr:cNvSpPr/>
      </xdr:nvSpPr>
      <xdr:spPr>
        <a:xfrm>
          <a:off x="3746500" y="869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49</xdr:row>
      <xdr:rowOff>65433</xdr:rowOff>
    </xdr:from>
    <xdr:ext cx="534377" cy="259045"/>
    <xdr:sp macro="" textlink="">
      <xdr:nvSpPr>
        <xdr:cNvPr id="139" name="テキスト ボックス 138"/>
        <xdr:cNvSpPr txBox="1"/>
      </xdr:nvSpPr>
      <xdr:spPr>
        <a:xfrm>
          <a:off x="3530111" y="846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2489</xdr:rowOff>
    </xdr:from>
    <xdr:to>
      <xdr:col>15</xdr:col>
      <xdr:colOff>101600</xdr:colOff>
      <xdr:row>54</xdr:row>
      <xdr:rowOff>104089</xdr:rowOff>
    </xdr:to>
    <xdr:sp macro="" textlink="">
      <xdr:nvSpPr>
        <xdr:cNvPr id="140" name="楕円 139"/>
        <xdr:cNvSpPr/>
      </xdr:nvSpPr>
      <xdr:spPr>
        <a:xfrm>
          <a:off x="2857500" y="926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120616</xdr:rowOff>
    </xdr:from>
    <xdr:ext cx="534377" cy="259045"/>
    <xdr:sp macro="" textlink="">
      <xdr:nvSpPr>
        <xdr:cNvPr id="141" name="テキスト ボックス 140"/>
        <xdr:cNvSpPr txBox="1"/>
      </xdr:nvSpPr>
      <xdr:spPr>
        <a:xfrm>
          <a:off x="2641111" y="903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113315</xdr:rowOff>
    </xdr:from>
    <xdr:to>
      <xdr:col>10</xdr:col>
      <xdr:colOff>165100</xdr:colOff>
      <xdr:row>57</xdr:row>
      <xdr:rowOff>43465</xdr:rowOff>
    </xdr:to>
    <xdr:sp macro="" textlink="">
      <xdr:nvSpPr>
        <xdr:cNvPr id="142" name="楕円 141"/>
        <xdr:cNvSpPr/>
      </xdr:nvSpPr>
      <xdr:spPr>
        <a:xfrm>
          <a:off x="1968500" y="97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34592</xdr:rowOff>
    </xdr:from>
    <xdr:ext cx="534377" cy="259045"/>
    <xdr:sp macro="" textlink="">
      <xdr:nvSpPr>
        <xdr:cNvPr id="143" name="テキスト ボックス 142"/>
        <xdr:cNvSpPr txBox="1"/>
      </xdr:nvSpPr>
      <xdr:spPr>
        <a:xfrm>
          <a:off x="1752111" y="980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50221</xdr:rowOff>
    </xdr:from>
    <xdr:to>
      <xdr:col>6</xdr:col>
      <xdr:colOff>38100</xdr:colOff>
      <xdr:row>57</xdr:row>
      <xdr:rowOff>151821</xdr:rowOff>
    </xdr:to>
    <xdr:sp macro="" textlink="">
      <xdr:nvSpPr>
        <xdr:cNvPr id="144" name="楕円 143"/>
        <xdr:cNvSpPr/>
      </xdr:nvSpPr>
      <xdr:spPr>
        <a:xfrm>
          <a:off x="1079500" y="982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142948</xdr:rowOff>
    </xdr:from>
    <xdr:ext cx="534377" cy="259045"/>
    <xdr:sp macro="" textlink="">
      <xdr:nvSpPr>
        <xdr:cNvPr id="145" name="テキスト ボックス 144"/>
        <xdr:cNvSpPr txBox="1"/>
      </xdr:nvSpPr>
      <xdr:spPr>
        <a:xfrm>
          <a:off x="863111" y="991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27663</xdr:rowOff>
    </xdr:from>
    <xdr:to>
      <xdr:col>24</xdr:col>
      <xdr:colOff>62865</xdr:colOff>
      <xdr:row>78</xdr:row>
      <xdr:rowOff>37511</xdr:rowOff>
    </xdr:to>
    <xdr:cxnSp macro="">
      <xdr:nvCxnSpPr>
        <xdr:cNvPr id="168" name="直線コネクタ 167"/>
        <xdr:cNvCxnSpPr/>
      </xdr:nvCxnSpPr>
      <xdr:spPr>
        <a:xfrm flipV="1">
          <a:off x="4633595" y="12372063"/>
          <a:ext cx="1270" cy="10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41338</xdr:rowOff>
    </xdr:from>
    <xdr:ext cx="599010" cy="259045"/>
    <xdr:sp macro="" textlink="">
      <xdr:nvSpPr>
        <xdr:cNvPr id="169" name="民生費最小値テキスト"/>
        <xdr:cNvSpPr txBox="1"/>
      </xdr:nvSpPr>
      <xdr:spPr>
        <a:xfrm>
          <a:off x="4686300" y="1341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37511</xdr:rowOff>
    </xdr:from>
    <xdr:to>
      <xdr:col>24</xdr:col>
      <xdr:colOff>152400</xdr:colOff>
      <xdr:row>78</xdr:row>
      <xdr:rowOff>37511</xdr:rowOff>
    </xdr:to>
    <xdr:cxnSp macro="">
      <xdr:nvCxnSpPr>
        <xdr:cNvPr id="170" name="直線コネクタ 169"/>
        <xdr:cNvCxnSpPr/>
      </xdr:nvCxnSpPr>
      <xdr:spPr>
        <a:xfrm>
          <a:off x="4546600" y="1341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145790</xdr:rowOff>
    </xdr:from>
    <xdr:ext cx="599010" cy="259045"/>
    <xdr:sp macro="" textlink="">
      <xdr:nvSpPr>
        <xdr:cNvPr id="171" name="民生費最大値テキスト"/>
        <xdr:cNvSpPr txBox="1"/>
      </xdr:nvSpPr>
      <xdr:spPr>
        <a:xfrm>
          <a:off x="4686300" y="1214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349,505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27663</xdr:rowOff>
    </xdr:from>
    <xdr:to>
      <xdr:col>24</xdr:col>
      <xdr:colOff>152400</xdr:colOff>
      <xdr:row>72</xdr:row>
      <xdr:rowOff>27663</xdr:rowOff>
    </xdr:to>
    <xdr:cxnSp macro="">
      <xdr:nvCxnSpPr>
        <xdr:cNvPr id="172" name="直線コネクタ 171"/>
        <xdr:cNvCxnSpPr/>
      </xdr:nvCxnSpPr>
      <xdr:spPr>
        <a:xfrm>
          <a:off x="4546600" y="1237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20864</xdr:rowOff>
    </xdr:from>
    <xdr:to>
      <xdr:col>24</xdr:col>
      <xdr:colOff>63500</xdr:colOff>
      <xdr:row>78</xdr:row>
      <xdr:rowOff>20882</xdr:rowOff>
    </xdr:to>
    <xdr:cxnSp macro="">
      <xdr:nvCxnSpPr>
        <xdr:cNvPr id="173" name="直線コネクタ 172"/>
        <xdr:cNvCxnSpPr/>
      </xdr:nvCxnSpPr>
      <xdr:spPr>
        <a:xfrm flipV="1">
          <a:off x="3797300" y="13393964"/>
          <a:ext cx="8382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36518</xdr:rowOff>
    </xdr:from>
    <xdr:ext cx="599010" cy="259045"/>
    <xdr:sp macro="" textlink="">
      <xdr:nvSpPr>
        <xdr:cNvPr id="174" name="民生費平均値テキスト"/>
        <xdr:cNvSpPr txBox="1"/>
      </xdr:nvSpPr>
      <xdr:spPr>
        <a:xfrm>
          <a:off x="4686300" y="13066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13641</xdr:rowOff>
    </xdr:from>
    <xdr:to>
      <xdr:col>24</xdr:col>
      <xdr:colOff>114300</xdr:colOff>
      <xdr:row>77</xdr:row>
      <xdr:rowOff>115241</xdr:rowOff>
    </xdr:to>
    <xdr:sp macro="" textlink="">
      <xdr:nvSpPr>
        <xdr:cNvPr id="175" name="フローチャート: 判断 174"/>
        <xdr:cNvSpPr/>
      </xdr:nvSpPr>
      <xdr:spPr>
        <a:xfrm>
          <a:off x="4584700" y="1321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20882</xdr:rowOff>
    </xdr:from>
    <xdr:to>
      <xdr:col>19</xdr:col>
      <xdr:colOff>177800</xdr:colOff>
      <xdr:row>78</xdr:row>
      <xdr:rowOff>48214</xdr:rowOff>
    </xdr:to>
    <xdr:cxnSp macro="">
      <xdr:nvCxnSpPr>
        <xdr:cNvPr id="176" name="直線コネクタ 175"/>
        <xdr:cNvCxnSpPr/>
      </xdr:nvCxnSpPr>
      <xdr:spPr>
        <a:xfrm flipV="1">
          <a:off x="2908300" y="13393982"/>
          <a:ext cx="889000" cy="2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171360</xdr:rowOff>
    </xdr:from>
    <xdr:to>
      <xdr:col>20</xdr:col>
      <xdr:colOff>38100</xdr:colOff>
      <xdr:row>77</xdr:row>
      <xdr:rowOff>101510</xdr:rowOff>
    </xdr:to>
    <xdr:sp macro="" textlink="">
      <xdr:nvSpPr>
        <xdr:cNvPr id="177" name="フローチャート: 判断 176"/>
        <xdr:cNvSpPr/>
      </xdr:nvSpPr>
      <xdr:spPr>
        <a:xfrm>
          <a:off x="3746500" y="132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118037</xdr:rowOff>
    </xdr:from>
    <xdr:ext cx="599010" cy="259045"/>
    <xdr:sp macro="" textlink="">
      <xdr:nvSpPr>
        <xdr:cNvPr id="178" name="テキスト ボックス 177"/>
        <xdr:cNvSpPr txBox="1"/>
      </xdr:nvSpPr>
      <xdr:spPr>
        <a:xfrm>
          <a:off x="3497795" y="12976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152071</xdr:rowOff>
    </xdr:from>
    <xdr:to>
      <xdr:col>15</xdr:col>
      <xdr:colOff>50800</xdr:colOff>
      <xdr:row>78</xdr:row>
      <xdr:rowOff>48214</xdr:rowOff>
    </xdr:to>
    <xdr:cxnSp macro="">
      <xdr:nvCxnSpPr>
        <xdr:cNvPr id="179" name="直線コネクタ 178"/>
        <xdr:cNvCxnSpPr/>
      </xdr:nvCxnSpPr>
      <xdr:spPr>
        <a:xfrm>
          <a:off x="2019300" y="13353721"/>
          <a:ext cx="889000" cy="6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12471</xdr:rowOff>
    </xdr:from>
    <xdr:to>
      <xdr:col>15</xdr:col>
      <xdr:colOff>101600</xdr:colOff>
      <xdr:row>77</xdr:row>
      <xdr:rowOff>114071</xdr:rowOff>
    </xdr:to>
    <xdr:sp macro="" textlink="">
      <xdr:nvSpPr>
        <xdr:cNvPr id="180" name="フローチャート: 判断 179"/>
        <xdr:cNvSpPr/>
      </xdr:nvSpPr>
      <xdr:spPr>
        <a:xfrm>
          <a:off x="2857500" y="1321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130598</xdr:rowOff>
    </xdr:from>
    <xdr:ext cx="599010" cy="259045"/>
    <xdr:sp macro="" textlink="">
      <xdr:nvSpPr>
        <xdr:cNvPr id="181" name="テキスト ボックス 180"/>
        <xdr:cNvSpPr txBox="1"/>
      </xdr:nvSpPr>
      <xdr:spPr>
        <a:xfrm>
          <a:off x="2608795" y="1298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152071</xdr:rowOff>
    </xdr:from>
    <xdr:to>
      <xdr:col>10</xdr:col>
      <xdr:colOff>114300</xdr:colOff>
      <xdr:row>78</xdr:row>
      <xdr:rowOff>24243</xdr:rowOff>
    </xdr:to>
    <xdr:cxnSp macro="">
      <xdr:nvCxnSpPr>
        <xdr:cNvPr id="182" name="直線コネクタ 181"/>
        <xdr:cNvCxnSpPr/>
      </xdr:nvCxnSpPr>
      <xdr:spPr>
        <a:xfrm flipV="1">
          <a:off x="1130300" y="13353721"/>
          <a:ext cx="889000" cy="4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83948</xdr:rowOff>
    </xdr:from>
    <xdr:to>
      <xdr:col>10</xdr:col>
      <xdr:colOff>165100</xdr:colOff>
      <xdr:row>78</xdr:row>
      <xdr:rowOff>14098</xdr:rowOff>
    </xdr:to>
    <xdr:sp macro="" textlink="">
      <xdr:nvSpPr>
        <xdr:cNvPr id="183" name="フローチャート: 判断 182"/>
        <xdr:cNvSpPr/>
      </xdr:nvSpPr>
      <xdr:spPr>
        <a:xfrm>
          <a:off x="1968500" y="1328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30625</xdr:rowOff>
    </xdr:from>
    <xdr:ext cx="599010" cy="259045"/>
    <xdr:sp macro="" textlink="">
      <xdr:nvSpPr>
        <xdr:cNvPr id="184" name="テキスト ボックス 183"/>
        <xdr:cNvSpPr txBox="1"/>
      </xdr:nvSpPr>
      <xdr:spPr>
        <a:xfrm>
          <a:off x="1719795" y="1306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97335</xdr:rowOff>
    </xdr:from>
    <xdr:to>
      <xdr:col>6</xdr:col>
      <xdr:colOff>38100</xdr:colOff>
      <xdr:row>78</xdr:row>
      <xdr:rowOff>27485</xdr:rowOff>
    </xdr:to>
    <xdr:sp macro="" textlink="">
      <xdr:nvSpPr>
        <xdr:cNvPr id="185" name="フローチャート: 判断 184"/>
        <xdr:cNvSpPr/>
      </xdr:nvSpPr>
      <xdr:spPr>
        <a:xfrm>
          <a:off x="1079500" y="132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44012</xdr:rowOff>
    </xdr:from>
    <xdr:ext cx="599010" cy="259045"/>
    <xdr:sp macro="" textlink="">
      <xdr:nvSpPr>
        <xdr:cNvPr id="186" name="テキスト ボックス 185"/>
        <xdr:cNvSpPr txBox="1"/>
      </xdr:nvSpPr>
      <xdr:spPr>
        <a:xfrm>
          <a:off x="830795" y="1307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141514</xdr:rowOff>
    </xdr:from>
    <xdr:to>
      <xdr:col>24</xdr:col>
      <xdr:colOff>114300</xdr:colOff>
      <xdr:row>78</xdr:row>
      <xdr:rowOff>71664</xdr:rowOff>
    </xdr:to>
    <xdr:sp macro="" textlink="">
      <xdr:nvSpPr>
        <xdr:cNvPr id="192" name="楕円 191"/>
        <xdr:cNvSpPr/>
      </xdr:nvSpPr>
      <xdr:spPr>
        <a:xfrm>
          <a:off x="4584700" y="1334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56441</xdr:rowOff>
    </xdr:from>
    <xdr:ext cx="599010" cy="259045"/>
    <xdr:sp macro="" textlink="">
      <xdr:nvSpPr>
        <xdr:cNvPr id="193" name="民生費該当値テキスト"/>
        <xdr:cNvSpPr txBox="1"/>
      </xdr:nvSpPr>
      <xdr:spPr>
        <a:xfrm>
          <a:off x="4686300" y="1325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141532</xdr:rowOff>
    </xdr:from>
    <xdr:to>
      <xdr:col>20</xdr:col>
      <xdr:colOff>38100</xdr:colOff>
      <xdr:row>78</xdr:row>
      <xdr:rowOff>71682</xdr:rowOff>
    </xdr:to>
    <xdr:sp macro="" textlink="">
      <xdr:nvSpPr>
        <xdr:cNvPr id="194" name="楕円 193"/>
        <xdr:cNvSpPr/>
      </xdr:nvSpPr>
      <xdr:spPr>
        <a:xfrm>
          <a:off x="3746500" y="1334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62809</xdr:rowOff>
    </xdr:from>
    <xdr:ext cx="599010" cy="259045"/>
    <xdr:sp macro="" textlink="">
      <xdr:nvSpPr>
        <xdr:cNvPr id="195" name="テキスト ボックス 194"/>
        <xdr:cNvSpPr txBox="1"/>
      </xdr:nvSpPr>
      <xdr:spPr>
        <a:xfrm>
          <a:off x="3497795" y="1343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168864</xdr:rowOff>
    </xdr:from>
    <xdr:to>
      <xdr:col>15</xdr:col>
      <xdr:colOff>101600</xdr:colOff>
      <xdr:row>78</xdr:row>
      <xdr:rowOff>99014</xdr:rowOff>
    </xdr:to>
    <xdr:sp macro="" textlink="">
      <xdr:nvSpPr>
        <xdr:cNvPr id="196" name="楕円 195"/>
        <xdr:cNvSpPr/>
      </xdr:nvSpPr>
      <xdr:spPr>
        <a:xfrm>
          <a:off x="2857500" y="1337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90141</xdr:rowOff>
    </xdr:from>
    <xdr:ext cx="599010" cy="259045"/>
    <xdr:sp macro="" textlink="">
      <xdr:nvSpPr>
        <xdr:cNvPr id="197" name="テキスト ボックス 196"/>
        <xdr:cNvSpPr txBox="1"/>
      </xdr:nvSpPr>
      <xdr:spPr>
        <a:xfrm>
          <a:off x="2608795" y="13463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101271</xdr:rowOff>
    </xdr:from>
    <xdr:to>
      <xdr:col>10</xdr:col>
      <xdr:colOff>165100</xdr:colOff>
      <xdr:row>78</xdr:row>
      <xdr:rowOff>31421</xdr:rowOff>
    </xdr:to>
    <xdr:sp macro="" textlink="">
      <xdr:nvSpPr>
        <xdr:cNvPr id="198" name="楕円 197"/>
        <xdr:cNvSpPr/>
      </xdr:nvSpPr>
      <xdr:spPr>
        <a:xfrm>
          <a:off x="1968500" y="1330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22548</xdr:rowOff>
    </xdr:from>
    <xdr:ext cx="599010" cy="259045"/>
    <xdr:sp macro="" textlink="">
      <xdr:nvSpPr>
        <xdr:cNvPr id="199" name="テキスト ボックス 198"/>
        <xdr:cNvSpPr txBox="1"/>
      </xdr:nvSpPr>
      <xdr:spPr>
        <a:xfrm>
          <a:off x="1719795" y="13395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144893</xdr:rowOff>
    </xdr:from>
    <xdr:to>
      <xdr:col>6</xdr:col>
      <xdr:colOff>38100</xdr:colOff>
      <xdr:row>78</xdr:row>
      <xdr:rowOff>75043</xdr:rowOff>
    </xdr:to>
    <xdr:sp macro="" textlink="">
      <xdr:nvSpPr>
        <xdr:cNvPr id="200" name="楕円 199"/>
        <xdr:cNvSpPr/>
      </xdr:nvSpPr>
      <xdr:spPr>
        <a:xfrm>
          <a:off x="1079500" y="1334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66170</xdr:rowOff>
    </xdr:from>
    <xdr:ext cx="599010" cy="259045"/>
    <xdr:sp macro="" textlink="">
      <xdr:nvSpPr>
        <xdr:cNvPr id="201" name="テキスト ボックス 200"/>
        <xdr:cNvSpPr txBox="1"/>
      </xdr:nvSpPr>
      <xdr:spPr>
        <a:xfrm>
          <a:off x="830795" y="1343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2" name="テキスト ボックス 221"/>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8522</xdr:rowOff>
    </xdr:from>
    <xdr:to>
      <xdr:col>24</xdr:col>
      <xdr:colOff>62865</xdr:colOff>
      <xdr:row>98</xdr:row>
      <xdr:rowOff>149110</xdr:rowOff>
    </xdr:to>
    <xdr:cxnSp macro="">
      <xdr:nvCxnSpPr>
        <xdr:cNvPr id="226" name="直線コネクタ 225"/>
        <xdr:cNvCxnSpPr/>
      </xdr:nvCxnSpPr>
      <xdr:spPr>
        <a:xfrm flipV="1">
          <a:off x="4633595" y="15439022"/>
          <a:ext cx="1270" cy="151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152937</xdr:rowOff>
    </xdr:from>
    <xdr:ext cx="534377" cy="259045"/>
    <xdr:sp macro="" textlink="">
      <xdr:nvSpPr>
        <xdr:cNvPr id="227" name="衛生費最小値テキスト"/>
        <xdr:cNvSpPr txBox="1"/>
      </xdr:nvSpPr>
      <xdr:spPr>
        <a:xfrm>
          <a:off x="4686300" y="1695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149110</xdr:rowOff>
    </xdr:from>
    <xdr:to>
      <xdr:col>24</xdr:col>
      <xdr:colOff>152400</xdr:colOff>
      <xdr:row>98</xdr:row>
      <xdr:rowOff>149110</xdr:rowOff>
    </xdr:to>
    <xdr:cxnSp macro="">
      <xdr:nvCxnSpPr>
        <xdr:cNvPr id="228" name="直線コネクタ 227"/>
        <xdr:cNvCxnSpPr/>
      </xdr:nvCxnSpPr>
      <xdr:spPr>
        <a:xfrm>
          <a:off x="4546600" y="1695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126649</xdr:rowOff>
    </xdr:from>
    <xdr:ext cx="534377" cy="259045"/>
    <xdr:sp macro="" textlink="">
      <xdr:nvSpPr>
        <xdr:cNvPr id="229" name="衛生費最大値テキスト"/>
        <xdr:cNvSpPr txBox="1"/>
      </xdr:nvSpPr>
      <xdr:spPr>
        <a:xfrm>
          <a:off x="4686300" y="1521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8522</xdr:rowOff>
    </xdr:from>
    <xdr:to>
      <xdr:col>24</xdr:col>
      <xdr:colOff>152400</xdr:colOff>
      <xdr:row>90</xdr:row>
      <xdr:rowOff>8522</xdr:rowOff>
    </xdr:to>
    <xdr:cxnSp macro="">
      <xdr:nvCxnSpPr>
        <xdr:cNvPr id="230" name="直線コネクタ 229"/>
        <xdr:cNvCxnSpPr/>
      </xdr:nvCxnSpPr>
      <xdr:spPr>
        <a:xfrm>
          <a:off x="4546600" y="1543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25743</xdr:rowOff>
    </xdr:from>
    <xdr:to>
      <xdr:col>24</xdr:col>
      <xdr:colOff>63500</xdr:colOff>
      <xdr:row>97</xdr:row>
      <xdr:rowOff>108572</xdr:rowOff>
    </xdr:to>
    <xdr:cxnSp macro="">
      <xdr:nvCxnSpPr>
        <xdr:cNvPr id="231" name="直線コネクタ 230"/>
        <xdr:cNvCxnSpPr/>
      </xdr:nvCxnSpPr>
      <xdr:spPr>
        <a:xfrm>
          <a:off x="3797300" y="16142043"/>
          <a:ext cx="838200" cy="59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18012</xdr:rowOff>
    </xdr:from>
    <xdr:ext cx="534377" cy="259045"/>
    <xdr:sp macro="" textlink="">
      <xdr:nvSpPr>
        <xdr:cNvPr id="232" name="衛生費平均値テキスト"/>
        <xdr:cNvSpPr txBox="1"/>
      </xdr:nvSpPr>
      <xdr:spPr>
        <a:xfrm>
          <a:off x="4686300" y="16134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166585</xdr:rowOff>
    </xdr:from>
    <xdr:to>
      <xdr:col>24</xdr:col>
      <xdr:colOff>114300</xdr:colOff>
      <xdr:row>95</xdr:row>
      <xdr:rowOff>96735</xdr:rowOff>
    </xdr:to>
    <xdr:sp macro="" textlink="">
      <xdr:nvSpPr>
        <xdr:cNvPr id="233" name="フローチャート: 判断 232"/>
        <xdr:cNvSpPr/>
      </xdr:nvSpPr>
      <xdr:spPr>
        <a:xfrm>
          <a:off x="4584700" y="162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25743</xdr:rowOff>
    </xdr:from>
    <xdr:to>
      <xdr:col>19</xdr:col>
      <xdr:colOff>177800</xdr:colOff>
      <xdr:row>94</xdr:row>
      <xdr:rowOff>26429</xdr:rowOff>
    </xdr:to>
    <xdr:cxnSp macro="">
      <xdr:nvCxnSpPr>
        <xdr:cNvPr id="234" name="直線コネクタ 233"/>
        <xdr:cNvCxnSpPr/>
      </xdr:nvCxnSpPr>
      <xdr:spPr>
        <a:xfrm flipV="1">
          <a:off x="2908300" y="16142043"/>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160871</xdr:rowOff>
    </xdr:from>
    <xdr:to>
      <xdr:col>20</xdr:col>
      <xdr:colOff>38100</xdr:colOff>
      <xdr:row>94</xdr:row>
      <xdr:rowOff>91021</xdr:rowOff>
    </xdr:to>
    <xdr:sp macro="" textlink="">
      <xdr:nvSpPr>
        <xdr:cNvPr id="235" name="フローチャート: 判断 234"/>
        <xdr:cNvSpPr/>
      </xdr:nvSpPr>
      <xdr:spPr>
        <a:xfrm>
          <a:off x="3746500" y="161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82148</xdr:rowOff>
    </xdr:from>
    <xdr:ext cx="534377" cy="259045"/>
    <xdr:sp macro="" textlink="">
      <xdr:nvSpPr>
        <xdr:cNvPr id="236" name="テキスト ボックス 235"/>
        <xdr:cNvSpPr txBox="1"/>
      </xdr:nvSpPr>
      <xdr:spPr>
        <a:xfrm>
          <a:off x="3530111" y="1619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26429</xdr:rowOff>
    </xdr:from>
    <xdr:to>
      <xdr:col>15</xdr:col>
      <xdr:colOff>50800</xdr:colOff>
      <xdr:row>97</xdr:row>
      <xdr:rowOff>64643</xdr:rowOff>
    </xdr:to>
    <xdr:cxnSp macro="">
      <xdr:nvCxnSpPr>
        <xdr:cNvPr id="237" name="直線コネクタ 236"/>
        <xdr:cNvCxnSpPr/>
      </xdr:nvCxnSpPr>
      <xdr:spPr>
        <a:xfrm flipV="1">
          <a:off x="2019300" y="16142729"/>
          <a:ext cx="889000" cy="55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61582</xdr:rowOff>
    </xdr:from>
    <xdr:to>
      <xdr:col>15</xdr:col>
      <xdr:colOff>101600</xdr:colOff>
      <xdr:row>94</xdr:row>
      <xdr:rowOff>163182</xdr:rowOff>
    </xdr:to>
    <xdr:sp macro="" textlink="">
      <xdr:nvSpPr>
        <xdr:cNvPr id="238" name="フローチャート: 判断 237"/>
        <xdr:cNvSpPr/>
      </xdr:nvSpPr>
      <xdr:spPr>
        <a:xfrm>
          <a:off x="2857500" y="1617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154309</xdr:rowOff>
    </xdr:from>
    <xdr:ext cx="534377" cy="259045"/>
    <xdr:sp macro="" textlink="">
      <xdr:nvSpPr>
        <xdr:cNvPr id="239" name="テキスト ボックス 238"/>
        <xdr:cNvSpPr txBox="1"/>
      </xdr:nvSpPr>
      <xdr:spPr>
        <a:xfrm>
          <a:off x="2641111" y="1627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64643</xdr:rowOff>
    </xdr:from>
    <xdr:to>
      <xdr:col>10</xdr:col>
      <xdr:colOff>114300</xdr:colOff>
      <xdr:row>97</xdr:row>
      <xdr:rowOff>156807</xdr:rowOff>
    </xdr:to>
    <xdr:cxnSp macro="">
      <xdr:nvCxnSpPr>
        <xdr:cNvPr id="240" name="直線コネクタ 239"/>
        <xdr:cNvCxnSpPr/>
      </xdr:nvCxnSpPr>
      <xdr:spPr>
        <a:xfrm flipV="1">
          <a:off x="1130300" y="16695293"/>
          <a:ext cx="889000" cy="9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7595</xdr:rowOff>
    </xdr:from>
    <xdr:to>
      <xdr:col>10</xdr:col>
      <xdr:colOff>165100</xdr:colOff>
      <xdr:row>95</xdr:row>
      <xdr:rowOff>109195</xdr:rowOff>
    </xdr:to>
    <xdr:sp macro="" textlink="">
      <xdr:nvSpPr>
        <xdr:cNvPr id="241" name="フローチャート: 判断 240"/>
        <xdr:cNvSpPr/>
      </xdr:nvSpPr>
      <xdr:spPr>
        <a:xfrm>
          <a:off x="1968500" y="1629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125722</xdr:rowOff>
    </xdr:from>
    <xdr:ext cx="534377" cy="259045"/>
    <xdr:sp macro="" textlink="">
      <xdr:nvSpPr>
        <xdr:cNvPr id="242" name="テキスト ボックス 241"/>
        <xdr:cNvSpPr txBox="1"/>
      </xdr:nvSpPr>
      <xdr:spPr>
        <a:xfrm>
          <a:off x="1752111" y="1607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62992</xdr:rowOff>
    </xdr:from>
    <xdr:to>
      <xdr:col>6</xdr:col>
      <xdr:colOff>38100</xdr:colOff>
      <xdr:row>95</xdr:row>
      <xdr:rowOff>164592</xdr:rowOff>
    </xdr:to>
    <xdr:sp macro="" textlink="">
      <xdr:nvSpPr>
        <xdr:cNvPr id="243" name="フローチャート: 判断 242"/>
        <xdr:cNvSpPr/>
      </xdr:nvSpPr>
      <xdr:spPr>
        <a:xfrm>
          <a:off x="1079500" y="1635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9669</xdr:rowOff>
    </xdr:from>
    <xdr:ext cx="534377" cy="259045"/>
    <xdr:sp macro="" textlink="">
      <xdr:nvSpPr>
        <xdr:cNvPr id="244" name="テキスト ボックス 243"/>
        <xdr:cNvSpPr txBox="1"/>
      </xdr:nvSpPr>
      <xdr:spPr>
        <a:xfrm>
          <a:off x="863111" y="1612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57772</xdr:rowOff>
    </xdr:from>
    <xdr:to>
      <xdr:col>24</xdr:col>
      <xdr:colOff>114300</xdr:colOff>
      <xdr:row>97</xdr:row>
      <xdr:rowOff>159372</xdr:rowOff>
    </xdr:to>
    <xdr:sp macro="" textlink="">
      <xdr:nvSpPr>
        <xdr:cNvPr id="250" name="楕円 249"/>
        <xdr:cNvSpPr/>
      </xdr:nvSpPr>
      <xdr:spPr>
        <a:xfrm>
          <a:off x="4584700" y="166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36199</xdr:rowOff>
    </xdr:from>
    <xdr:ext cx="534377" cy="259045"/>
    <xdr:sp macro="" textlink="">
      <xdr:nvSpPr>
        <xdr:cNvPr id="251" name="衛生費該当値テキスト"/>
        <xdr:cNvSpPr txBox="1"/>
      </xdr:nvSpPr>
      <xdr:spPr>
        <a:xfrm>
          <a:off x="4686300" y="1666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146393</xdr:rowOff>
    </xdr:from>
    <xdr:to>
      <xdr:col>20</xdr:col>
      <xdr:colOff>38100</xdr:colOff>
      <xdr:row>94</xdr:row>
      <xdr:rowOff>76543</xdr:rowOff>
    </xdr:to>
    <xdr:sp macro="" textlink="">
      <xdr:nvSpPr>
        <xdr:cNvPr id="252" name="楕円 251"/>
        <xdr:cNvSpPr/>
      </xdr:nvSpPr>
      <xdr:spPr>
        <a:xfrm>
          <a:off x="3746500" y="1609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93070</xdr:rowOff>
    </xdr:from>
    <xdr:ext cx="534377" cy="259045"/>
    <xdr:sp macro="" textlink="">
      <xdr:nvSpPr>
        <xdr:cNvPr id="253" name="テキスト ボックス 252"/>
        <xdr:cNvSpPr txBox="1"/>
      </xdr:nvSpPr>
      <xdr:spPr>
        <a:xfrm>
          <a:off x="3530111" y="1586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147079</xdr:rowOff>
    </xdr:from>
    <xdr:to>
      <xdr:col>15</xdr:col>
      <xdr:colOff>101600</xdr:colOff>
      <xdr:row>94</xdr:row>
      <xdr:rowOff>77229</xdr:rowOff>
    </xdr:to>
    <xdr:sp macro="" textlink="">
      <xdr:nvSpPr>
        <xdr:cNvPr id="254" name="楕円 253"/>
        <xdr:cNvSpPr/>
      </xdr:nvSpPr>
      <xdr:spPr>
        <a:xfrm>
          <a:off x="2857500" y="1609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93756</xdr:rowOff>
    </xdr:from>
    <xdr:ext cx="534377" cy="259045"/>
    <xdr:sp macro="" textlink="">
      <xdr:nvSpPr>
        <xdr:cNvPr id="255" name="テキスト ボックス 254"/>
        <xdr:cNvSpPr txBox="1"/>
      </xdr:nvSpPr>
      <xdr:spPr>
        <a:xfrm>
          <a:off x="2641111" y="1586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13843</xdr:rowOff>
    </xdr:from>
    <xdr:to>
      <xdr:col>10</xdr:col>
      <xdr:colOff>165100</xdr:colOff>
      <xdr:row>97</xdr:row>
      <xdr:rowOff>115443</xdr:rowOff>
    </xdr:to>
    <xdr:sp macro="" textlink="">
      <xdr:nvSpPr>
        <xdr:cNvPr id="256" name="楕円 255"/>
        <xdr:cNvSpPr/>
      </xdr:nvSpPr>
      <xdr:spPr>
        <a:xfrm>
          <a:off x="1968500" y="1664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106570</xdr:rowOff>
    </xdr:from>
    <xdr:ext cx="534377" cy="259045"/>
    <xdr:sp macro="" textlink="">
      <xdr:nvSpPr>
        <xdr:cNvPr id="257" name="テキスト ボックス 256"/>
        <xdr:cNvSpPr txBox="1"/>
      </xdr:nvSpPr>
      <xdr:spPr>
        <a:xfrm>
          <a:off x="1752111" y="1673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106007</xdr:rowOff>
    </xdr:from>
    <xdr:to>
      <xdr:col>6</xdr:col>
      <xdr:colOff>38100</xdr:colOff>
      <xdr:row>98</xdr:row>
      <xdr:rowOff>36157</xdr:rowOff>
    </xdr:to>
    <xdr:sp macro="" textlink="">
      <xdr:nvSpPr>
        <xdr:cNvPr id="258" name="楕円 257"/>
        <xdr:cNvSpPr/>
      </xdr:nvSpPr>
      <xdr:spPr>
        <a:xfrm>
          <a:off x="1079500" y="1673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27284</xdr:rowOff>
    </xdr:from>
    <xdr:ext cx="534377" cy="259045"/>
    <xdr:sp macro="" textlink="">
      <xdr:nvSpPr>
        <xdr:cNvPr id="259" name="テキスト ボックス 258"/>
        <xdr:cNvSpPr txBox="1"/>
      </xdr:nvSpPr>
      <xdr:spPr>
        <a:xfrm>
          <a:off x="863111" y="1682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3" name="テキスト ボックス 272"/>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15494</xdr:rowOff>
    </xdr:from>
    <xdr:to>
      <xdr:col>54</xdr:col>
      <xdr:colOff>189865</xdr:colOff>
      <xdr:row>39</xdr:row>
      <xdr:rowOff>30734</xdr:rowOff>
    </xdr:to>
    <xdr:cxnSp macro="">
      <xdr:nvCxnSpPr>
        <xdr:cNvPr id="283" name="直線コネクタ 282"/>
        <xdr:cNvCxnSpPr/>
      </xdr:nvCxnSpPr>
      <xdr:spPr>
        <a:xfrm flipV="1">
          <a:off x="10475595" y="5844794"/>
          <a:ext cx="1270" cy="872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34561</xdr:rowOff>
    </xdr:from>
    <xdr:ext cx="313932" cy="259045"/>
    <xdr:sp macro="" textlink="">
      <xdr:nvSpPr>
        <xdr:cNvPr id="284" name="労働費最小値テキスト"/>
        <xdr:cNvSpPr txBox="1"/>
      </xdr:nvSpPr>
      <xdr:spPr>
        <a:xfrm>
          <a:off x="10528300" y="67211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30734</xdr:rowOff>
    </xdr:from>
    <xdr:to>
      <xdr:col>55</xdr:col>
      <xdr:colOff>88900</xdr:colOff>
      <xdr:row>39</xdr:row>
      <xdr:rowOff>30734</xdr:rowOff>
    </xdr:to>
    <xdr:cxnSp macro="">
      <xdr:nvCxnSpPr>
        <xdr:cNvPr id="285" name="直線コネクタ 284"/>
        <xdr:cNvCxnSpPr/>
      </xdr:nvCxnSpPr>
      <xdr:spPr>
        <a:xfrm>
          <a:off x="10388600" y="671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133621</xdr:rowOff>
    </xdr:from>
    <xdr:ext cx="469744" cy="259045"/>
    <xdr:sp macro="" textlink="">
      <xdr:nvSpPr>
        <xdr:cNvPr id="286" name="労働費最大値テキスト"/>
        <xdr:cNvSpPr txBox="1"/>
      </xdr:nvSpPr>
      <xdr:spPr>
        <a:xfrm>
          <a:off x="10528300" y="562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34</xdr:row>
      <xdr:rowOff>15494</xdr:rowOff>
    </xdr:from>
    <xdr:to>
      <xdr:col>55</xdr:col>
      <xdr:colOff>88900</xdr:colOff>
      <xdr:row>34</xdr:row>
      <xdr:rowOff>15494</xdr:rowOff>
    </xdr:to>
    <xdr:cxnSp macro="">
      <xdr:nvCxnSpPr>
        <xdr:cNvPr id="287" name="直線コネクタ 286"/>
        <xdr:cNvCxnSpPr/>
      </xdr:nvCxnSpPr>
      <xdr:spPr>
        <a:xfrm>
          <a:off x="10388600" y="584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62738</xdr:rowOff>
    </xdr:from>
    <xdr:to>
      <xdr:col>55</xdr:col>
      <xdr:colOff>0</xdr:colOff>
      <xdr:row>38</xdr:row>
      <xdr:rowOff>65786</xdr:rowOff>
    </xdr:to>
    <xdr:cxnSp macro="">
      <xdr:nvCxnSpPr>
        <xdr:cNvPr id="288" name="直線コネクタ 287"/>
        <xdr:cNvCxnSpPr/>
      </xdr:nvCxnSpPr>
      <xdr:spPr>
        <a:xfrm flipV="1">
          <a:off x="9639300" y="6577838"/>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82059</xdr:rowOff>
    </xdr:from>
    <xdr:ext cx="378565" cy="259045"/>
    <xdr:sp macro="" textlink="">
      <xdr:nvSpPr>
        <xdr:cNvPr id="289" name="労働費平均値テキスト"/>
        <xdr:cNvSpPr txBox="1"/>
      </xdr:nvSpPr>
      <xdr:spPr>
        <a:xfrm>
          <a:off x="10528300" y="6254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59182</xdr:rowOff>
    </xdr:from>
    <xdr:to>
      <xdr:col>55</xdr:col>
      <xdr:colOff>50800</xdr:colOff>
      <xdr:row>37</xdr:row>
      <xdr:rowOff>160782</xdr:rowOff>
    </xdr:to>
    <xdr:sp macro="" textlink="">
      <xdr:nvSpPr>
        <xdr:cNvPr id="290" name="フローチャート: 判断 289"/>
        <xdr:cNvSpPr/>
      </xdr:nvSpPr>
      <xdr:spPr>
        <a:xfrm>
          <a:off x="104267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3302</xdr:rowOff>
    </xdr:from>
    <xdr:to>
      <xdr:col>50</xdr:col>
      <xdr:colOff>114300</xdr:colOff>
      <xdr:row>38</xdr:row>
      <xdr:rowOff>65786</xdr:rowOff>
    </xdr:to>
    <xdr:cxnSp macro="">
      <xdr:nvCxnSpPr>
        <xdr:cNvPr id="291" name="直線コネクタ 290"/>
        <xdr:cNvCxnSpPr/>
      </xdr:nvCxnSpPr>
      <xdr:spPr>
        <a:xfrm>
          <a:off x="8750300" y="6518402"/>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106426</xdr:rowOff>
    </xdr:from>
    <xdr:to>
      <xdr:col>50</xdr:col>
      <xdr:colOff>165100</xdr:colOff>
      <xdr:row>36</xdr:row>
      <xdr:rowOff>36576</xdr:rowOff>
    </xdr:to>
    <xdr:sp macro="" textlink="">
      <xdr:nvSpPr>
        <xdr:cNvPr id="292" name="フローチャート: 判断 291"/>
        <xdr:cNvSpPr/>
      </xdr:nvSpPr>
      <xdr:spPr>
        <a:xfrm>
          <a:off x="9588500" y="610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53103</xdr:rowOff>
    </xdr:from>
    <xdr:ext cx="378565" cy="259045"/>
    <xdr:sp macro="" textlink="">
      <xdr:nvSpPr>
        <xdr:cNvPr id="293" name="テキスト ボックス 292"/>
        <xdr:cNvSpPr txBox="1"/>
      </xdr:nvSpPr>
      <xdr:spPr>
        <a:xfrm>
          <a:off x="9450017" y="5882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3302</xdr:rowOff>
    </xdr:from>
    <xdr:to>
      <xdr:col>45</xdr:col>
      <xdr:colOff>177800</xdr:colOff>
      <xdr:row>38</xdr:row>
      <xdr:rowOff>13208</xdr:rowOff>
    </xdr:to>
    <xdr:cxnSp macro="">
      <xdr:nvCxnSpPr>
        <xdr:cNvPr id="294" name="直線コネクタ 293"/>
        <xdr:cNvCxnSpPr/>
      </xdr:nvCxnSpPr>
      <xdr:spPr>
        <a:xfrm flipV="1">
          <a:off x="7861300" y="6518402"/>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14986</xdr:rowOff>
    </xdr:from>
    <xdr:to>
      <xdr:col>46</xdr:col>
      <xdr:colOff>38100</xdr:colOff>
      <xdr:row>34</xdr:row>
      <xdr:rowOff>116586</xdr:rowOff>
    </xdr:to>
    <xdr:sp macro="" textlink="">
      <xdr:nvSpPr>
        <xdr:cNvPr id="295" name="フローチャート: 判断 294"/>
        <xdr:cNvSpPr/>
      </xdr:nvSpPr>
      <xdr:spPr>
        <a:xfrm>
          <a:off x="8699500" y="584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133113</xdr:rowOff>
    </xdr:from>
    <xdr:ext cx="469744" cy="259045"/>
    <xdr:sp macro="" textlink="">
      <xdr:nvSpPr>
        <xdr:cNvPr id="296" name="テキスト ボックス 295"/>
        <xdr:cNvSpPr txBox="1"/>
      </xdr:nvSpPr>
      <xdr:spPr>
        <a:xfrm>
          <a:off x="8515428" y="561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71120</xdr:rowOff>
    </xdr:from>
    <xdr:to>
      <xdr:col>41</xdr:col>
      <xdr:colOff>50800</xdr:colOff>
      <xdr:row>38</xdr:row>
      <xdr:rowOff>13208</xdr:rowOff>
    </xdr:to>
    <xdr:cxnSp macro="">
      <xdr:nvCxnSpPr>
        <xdr:cNvPr id="297" name="直線コネクタ 296"/>
        <xdr:cNvCxnSpPr/>
      </xdr:nvCxnSpPr>
      <xdr:spPr>
        <a:xfrm>
          <a:off x="6972300" y="6414770"/>
          <a:ext cx="889000" cy="1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6604</xdr:rowOff>
    </xdr:from>
    <xdr:to>
      <xdr:col>41</xdr:col>
      <xdr:colOff>101600</xdr:colOff>
      <xdr:row>32</xdr:row>
      <xdr:rowOff>108204</xdr:rowOff>
    </xdr:to>
    <xdr:sp macro="" textlink="">
      <xdr:nvSpPr>
        <xdr:cNvPr id="298" name="フローチャート: 判断 297"/>
        <xdr:cNvSpPr/>
      </xdr:nvSpPr>
      <xdr:spPr>
        <a:xfrm>
          <a:off x="7810500" y="54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124731</xdr:rowOff>
    </xdr:from>
    <xdr:ext cx="469744" cy="259045"/>
    <xdr:sp macro="" textlink="">
      <xdr:nvSpPr>
        <xdr:cNvPr id="299" name="テキスト ボックス 298"/>
        <xdr:cNvSpPr txBox="1"/>
      </xdr:nvSpPr>
      <xdr:spPr>
        <a:xfrm>
          <a:off x="7626428" y="526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46228</xdr:rowOff>
    </xdr:from>
    <xdr:to>
      <xdr:col>36</xdr:col>
      <xdr:colOff>165100</xdr:colOff>
      <xdr:row>30</xdr:row>
      <xdr:rowOff>147828</xdr:rowOff>
    </xdr:to>
    <xdr:sp macro="" textlink="">
      <xdr:nvSpPr>
        <xdr:cNvPr id="300" name="フローチャート: 判断 299"/>
        <xdr:cNvSpPr/>
      </xdr:nvSpPr>
      <xdr:spPr>
        <a:xfrm>
          <a:off x="6921500" y="518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164355</xdr:rowOff>
    </xdr:from>
    <xdr:ext cx="469744" cy="259045"/>
    <xdr:sp macro="" textlink="">
      <xdr:nvSpPr>
        <xdr:cNvPr id="301" name="テキスト ボックス 300"/>
        <xdr:cNvSpPr txBox="1"/>
      </xdr:nvSpPr>
      <xdr:spPr>
        <a:xfrm>
          <a:off x="6737428" y="496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11938</xdr:rowOff>
    </xdr:from>
    <xdr:to>
      <xdr:col>55</xdr:col>
      <xdr:colOff>50800</xdr:colOff>
      <xdr:row>38</xdr:row>
      <xdr:rowOff>113538</xdr:rowOff>
    </xdr:to>
    <xdr:sp macro="" textlink="">
      <xdr:nvSpPr>
        <xdr:cNvPr id="307" name="楕円 306"/>
        <xdr:cNvSpPr/>
      </xdr:nvSpPr>
      <xdr:spPr>
        <a:xfrm>
          <a:off x="10426700" y="652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161815</xdr:rowOff>
    </xdr:from>
    <xdr:ext cx="378565" cy="259045"/>
    <xdr:sp macro="" textlink="">
      <xdr:nvSpPr>
        <xdr:cNvPr id="308" name="労働費該当値テキスト"/>
        <xdr:cNvSpPr txBox="1"/>
      </xdr:nvSpPr>
      <xdr:spPr>
        <a:xfrm>
          <a:off x="10528300" y="6505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14986</xdr:rowOff>
    </xdr:from>
    <xdr:to>
      <xdr:col>50</xdr:col>
      <xdr:colOff>165100</xdr:colOff>
      <xdr:row>38</xdr:row>
      <xdr:rowOff>116586</xdr:rowOff>
    </xdr:to>
    <xdr:sp macro="" textlink="">
      <xdr:nvSpPr>
        <xdr:cNvPr id="309" name="楕円 308"/>
        <xdr:cNvSpPr/>
      </xdr:nvSpPr>
      <xdr:spPr>
        <a:xfrm>
          <a:off x="9588500" y="653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107713</xdr:rowOff>
    </xdr:from>
    <xdr:ext cx="378565" cy="259045"/>
    <xdr:sp macro="" textlink="">
      <xdr:nvSpPr>
        <xdr:cNvPr id="310" name="テキスト ボックス 309"/>
        <xdr:cNvSpPr txBox="1"/>
      </xdr:nvSpPr>
      <xdr:spPr>
        <a:xfrm>
          <a:off x="9450017" y="6622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123952</xdr:rowOff>
    </xdr:from>
    <xdr:to>
      <xdr:col>46</xdr:col>
      <xdr:colOff>38100</xdr:colOff>
      <xdr:row>38</xdr:row>
      <xdr:rowOff>54102</xdr:rowOff>
    </xdr:to>
    <xdr:sp macro="" textlink="">
      <xdr:nvSpPr>
        <xdr:cNvPr id="311" name="楕円 310"/>
        <xdr:cNvSpPr/>
      </xdr:nvSpPr>
      <xdr:spPr>
        <a:xfrm>
          <a:off x="8699500" y="646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45229</xdr:rowOff>
    </xdr:from>
    <xdr:ext cx="378565" cy="259045"/>
    <xdr:sp macro="" textlink="">
      <xdr:nvSpPr>
        <xdr:cNvPr id="312" name="テキスト ボックス 311"/>
        <xdr:cNvSpPr txBox="1"/>
      </xdr:nvSpPr>
      <xdr:spPr>
        <a:xfrm>
          <a:off x="8561017" y="656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133858</xdr:rowOff>
    </xdr:from>
    <xdr:to>
      <xdr:col>41</xdr:col>
      <xdr:colOff>101600</xdr:colOff>
      <xdr:row>38</xdr:row>
      <xdr:rowOff>64008</xdr:rowOff>
    </xdr:to>
    <xdr:sp macro="" textlink="">
      <xdr:nvSpPr>
        <xdr:cNvPr id="313" name="楕円 312"/>
        <xdr:cNvSpPr/>
      </xdr:nvSpPr>
      <xdr:spPr>
        <a:xfrm>
          <a:off x="7810500" y="647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55135</xdr:rowOff>
    </xdr:from>
    <xdr:ext cx="378565" cy="259045"/>
    <xdr:sp macro="" textlink="">
      <xdr:nvSpPr>
        <xdr:cNvPr id="314" name="テキスト ボックス 313"/>
        <xdr:cNvSpPr txBox="1"/>
      </xdr:nvSpPr>
      <xdr:spPr>
        <a:xfrm>
          <a:off x="7672017" y="6570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20320</xdr:rowOff>
    </xdr:from>
    <xdr:to>
      <xdr:col>36</xdr:col>
      <xdr:colOff>165100</xdr:colOff>
      <xdr:row>37</xdr:row>
      <xdr:rowOff>121920</xdr:rowOff>
    </xdr:to>
    <xdr:sp macro="" textlink="">
      <xdr:nvSpPr>
        <xdr:cNvPr id="315" name="楕円 314"/>
        <xdr:cNvSpPr/>
      </xdr:nvSpPr>
      <xdr:spPr>
        <a:xfrm>
          <a:off x="69215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113047</xdr:rowOff>
    </xdr:from>
    <xdr:ext cx="378565" cy="259045"/>
    <xdr:sp macro="" textlink="">
      <xdr:nvSpPr>
        <xdr:cNvPr id="316" name="テキスト ボックス 315"/>
        <xdr:cNvSpPr txBox="1"/>
      </xdr:nvSpPr>
      <xdr:spPr>
        <a:xfrm>
          <a:off x="6783017" y="6456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58242</xdr:rowOff>
    </xdr:from>
    <xdr:to>
      <xdr:col>54</xdr:col>
      <xdr:colOff>189865</xdr:colOff>
      <xdr:row>57</xdr:row>
      <xdr:rowOff>110744</xdr:rowOff>
    </xdr:to>
    <xdr:cxnSp macro="">
      <xdr:nvCxnSpPr>
        <xdr:cNvPr id="340" name="直線コネクタ 339"/>
        <xdr:cNvCxnSpPr/>
      </xdr:nvCxnSpPr>
      <xdr:spPr>
        <a:xfrm flipV="1">
          <a:off x="10475595" y="8802192"/>
          <a:ext cx="1270" cy="108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114571</xdr:rowOff>
    </xdr:from>
    <xdr:ext cx="469744" cy="259045"/>
    <xdr:sp macro="" textlink="">
      <xdr:nvSpPr>
        <xdr:cNvPr id="341" name="農林水産業費最小値テキスト"/>
        <xdr:cNvSpPr txBox="1"/>
      </xdr:nvSpPr>
      <xdr:spPr>
        <a:xfrm>
          <a:off x="10528300" y="98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110744</xdr:rowOff>
    </xdr:from>
    <xdr:to>
      <xdr:col>55</xdr:col>
      <xdr:colOff>88900</xdr:colOff>
      <xdr:row>57</xdr:row>
      <xdr:rowOff>110744</xdr:rowOff>
    </xdr:to>
    <xdr:cxnSp macro="">
      <xdr:nvCxnSpPr>
        <xdr:cNvPr id="342" name="直線コネクタ 341"/>
        <xdr:cNvCxnSpPr/>
      </xdr:nvCxnSpPr>
      <xdr:spPr>
        <a:xfrm>
          <a:off x="10388600" y="988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4919</xdr:rowOff>
    </xdr:from>
    <xdr:ext cx="534377" cy="259045"/>
    <xdr:sp macro="" textlink="">
      <xdr:nvSpPr>
        <xdr:cNvPr id="343" name="農林水産業費最大値テキスト"/>
        <xdr:cNvSpPr txBox="1"/>
      </xdr:nvSpPr>
      <xdr:spPr>
        <a:xfrm>
          <a:off x="10528300" y="857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58242</xdr:rowOff>
    </xdr:from>
    <xdr:to>
      <xdr:col>55</xdr:col>
      <xdr:colOff>88900</xdr:colOff>
      <xdr:row>51</xdr:row>
      <xdr:rowOff>58242</xdr:rowOff>
    </xdr:to>
    <xdr:cxnSp macro="">
      <xdr:nvCxnSpPr>
        <xdr:cNvPr id="344" name="直線コネクタ 343"/>
        <xdr:cNvCxnSpPr/>
      </xdr:nvCxnSpPr>
      <xdr:spPr>
        <a:xfrm>
          <a:off x="10388600" y="880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29363</xdr:rowOff>
    </xdr:from>
    <xdr:to>
      <xdr:col>55</xdr:col>
      <xdr:colOff>0</xdr:colOff>
      <xdr:row>56</xdr:row>
      <xdr:rowOff>78511</xdr:rowOff>
    </xdr:to>
    <xdr:cxnSp macro="">
      <xdr:nvCxnSpPr>
        <xdr:cNvPr id="345" name="直線コネクタ 344"/>
        <xdr:cNvCxnSpPr/>
      </xdr:nvCxnSpPr>
      <xdr:spPr>
        <a:xfrm flipV="1">
          <a:off x="9639300" y="9630563"/>
          <a:ext cx="838200" cy="4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152239</xdr:rowOff>
    </xdr:from>
    <xdr:ext cx="534377" cy="259045"/>
    <xdr:sp macro="" textlink="">
      <xdr:nvSpPr>
        <xdr:cNvPr id="346" name="農林水産業費平均値テキスト"/>
        <xdr:cNvSpPr txBox="1"/>
      </xdr:nvSpPr>
      <xdr:spPr>
        <a:xfrm>
          <a:off x="10528300" y="92390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129362</xdr:rowOff>
    </xdr:from>
    <xdr:to>
      <xdr:col>55</xdr:col>
      <xdr:colOff>50800</xdr:colOff>
      <xdr:row>55</xdr:row>
      <xdr:rowOff>59512</xdr:rowOff>
    </xdr:to>
    <xdr:sp macro="" textlink="">
      <xdr:nvSpPr>
        <xdr:cNvPr id="347" name="フローチャート: 判断 346"/>
        <xdr:cNvSpPr/>
      </xdr:nvSpPr>
      <xdr:spPr>
        <a:xfrm>
          <a:off x="10426700" y="938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107772</xdr:rowOff>
    </xdr:from>
    <xdr:to>
      <xdr:col>50</xdr:col>
      <xdr:colOff>114300</xdr:colOff>
      <xdr:row>56</xdr:row>
      <xdr:rowOff>78511</xdr:rowOff>
    </xdr:to>
    <xdr:cxnSp macro="">
      <xdr:nvCxnSpPr>
        <xdr:cNvPr id="348" name="直線コネクタ 347"/>
        <xdr:cNvCxnSpPr/>
      </xdr:nvCxnSpPr>
      <xdr:spPr>
        <a:xfrm>
          <a:off x="8750300" y="9537522"/>
          <a:ext cx="889000" cy="14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83185</xdr:rowOff>
    </xdr:from>
    <xdr:to>
      <xdr:col>50</xdr:col>
      <xdr:colOff>165100</xdr:colOff>
      <xdr:row>55</xdr:row>
      <xdr:rowOff>13335</xdr:rowOff>
    </xdr:to>
    <xdr:sp macro="" textlink="">
      <xdr:nvSpPr>
        <xdr:cNvPr id="349" name="フローチャート: 判断 348"/>
        <xdr:cNvSpPr/>
      </xdr:nvSpPr>
      <xdr:spPr>
        <a:xfrm>
          <a:off x="9588500" y="934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29862</xdr:rowOff>
    </xdr:from>
    <xdr:ext cx="534377" cy="259045"/>
    <xdr:sp macro="" textlink="">
      <xdr:nvSpPr>
        <xdr:cNvPr id="350" name="テキスト ボックス 349"/>
        <xdr:cNvSpPr txBox="1"/>
      </xdr:nvSpPr>
      <xdr:spPr>
        <a:xfrm>
          <a:off x="9372111" y="911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107772</xdr:rowOff>
    </xdr:from>
    <xdr:to>
      <xdr:col>45</xdr:col>
      <xdr:colOff>177800</xdr:colOff>
      <xdr:row>56</xdr:row>
      <xdr:rowOff>14808</xdr:rowOff>
    </xdr:to>
    <xdr:cxnSp macro="">
      <xdr:nvCxnSpPr>
        <xdr:cNvPr id="351" name="直線コネクタ 350"/>
        <xdr:cNvCxnSpPr/>
      </xdr:nvCxnSpPr>
      <xdr:spPr>
        <a:xfrm flipV="1">
          <a:off x="7861300" y="9537522"/>
          <a:ext cx="8890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3708</xdr:rowOff>
    </xdr:from>
    <xdr:to>
      <xdr:col>46</xdr:col>
      <xdr:colOff>38100</xdr:colOff>
      <xdr:row>54</xdr:row>
      <xdr:rowOff>105308</xdr:rowOff>
    </xdr:to>
    <xdr:sp macro="" textlink="">
      <xdr:nvSpPr>
        <xdr:cNvPr id="352" name="フローチャート: 判断 351"/>
        <xdr:cNvSpPr/>
      </xdr:nvSpPr>
      <xdr:spPr>
        <a:xfrm>
          <a:off x="8699500" y="9262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121835</xdr:rowOff>
    </xdr:from>
    <xdr:ext cx="534377" cy="259045"/>
    <xdr:sp macro="" textlink="">
      <xdr:nvSpPr>
        <xdr:cNvPr id="353" name="テキスト ボックス 352"/>
        <xdr:cNvSpPr txBox="1"/>
      </xdr:nvSpPr>
      <xdr:spPr>
        <a:xfrm>
          <a:off x="8483111" y="903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102933</xdr:rowOff>
    </xdr:from>
    <xdr:to>
      <xdr:col>41</xdr:col>
      <xdr:colOff>50800</xdr:colOff>
      <xdr:row>56</xdr:row>
      <xdr:rowOff>14808</xdr:rowOff>
    </xdr:to>
    <xdr:cxnSp macro="">
      <xdr:nvCxnSpPr>
        <xdr:cNvPr id="354" name="直線コネクタ 353"/>
        <xdr:cNvCxnSpPr/>
      </xdr:nvCxnSpPr>
      <xdr:spPr>
        <a:xfrm>
          <a:off x="6972300" y="9532683"/>
          <a:ext cx="889000" cy="8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65925</xdr:rowOff>
    </xdr:from>
    <xdr:to>
      <xdr:col>41</xdr:col>
      <xdr:colOff>101600</xdr:colOff>
      <xdr:row>55</xdr:row>
      <xdr:rowOff>167525</xdr:rowOff>
    </xdr:to>
    <xdr:sp macro="" textlink="">
      <xdr:nvSpPr>
        <xdr:cNvPr id="355" name="フローチャート: 判断 354"/>
        <xdr:cNvSpPr/>
      </xdr:nvSpPr>
      <xdr:spPr>
        <a:xfrm>
          <a:off x="7810500" y="949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12602</xdr:rowOff>
    </xdr:from>
    <xdr:ext cx="534377" cy="259045"/>
    <xdr:sp macro="" textlink="">
      <xdr:nvSpPr>
        <xdr:cNvPr id="356" name="テキスト ボックス 355"/>
        <xdr:cNvSpPr txBox="1"/>
      </xdr:nvSpPr>
      <xdr:spPr>
        <a:xfrm>
          <a:off x="7594111" y="927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92101</xdr:rowOff>
    </xdr:from>
    <xdr:to>
      <xdr:col>36</xdr:col>
      <xdr:colOff>165100</xdr:colOff>
      <xdr:row>56</xdr:row>
      <xdr:rowOff>22251</xdr:rowOff>
    </xdr:to>
    <xdr:sp macro="" textlink="">
      <xdr:nvSpPr>
        <xdr:cNvPr id="357" name="フローチャート: 判断 356"/>
        <xdr:cNvSpPr/>
      </xdr:nvSpPr>
      <xdr:spPr>
        <a:xfrm>
          <a:off x="6921500" y="952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13378</xdr:rowOff>
    </xdr:from>
    <xdr:ext cx="534377" cy="259045"/>
    <xdr:sp macro="" textlink="">
      <xdr:nvSpPr>
        <xdr:cNvPr id="358" name="テキスト ボックス 357"/>
        <xdr:cNvSpPr txBox="1"/>
      </xdr:nvSpPr>
      <xdr:spPr>
        <a:xfrm>
          <a:off x="6705111" y="961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150013</xdr:rowOff>
    </xdr:from>
    <xdr:to>
      <xdr:col>55</xdr:col>
      <xdr:colOff>50800</xdr:colOff>
      <xdr:row>56</xdr:row>
      <xdr:rowOff>80163</xdr:rowOff>
    </xdr:to>
    <xdr:sp macro="" textlink="">
      <xdr:nvSpPr>
        <xdr:cNvPr id="364" name="楕円 363"/>
        <xdr:cNvSpPr/>
      </xdr:nvSpPr>
      <xdr:spPr>
        <a:xfrm>
          <a:off x="10426700" y="957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128440</xdr:rowOff>
    </xdr:from>
    <xdr:ext cx="534377" cy="259045"/>
    <xdr:sp macro="" textlink="">
      <xdr:nvSpPr>
        <xdr:cNvPr id="365" name="農林水産業費該当値テキスト"/>
        <xdr:cNvSpPr txBox="1"/>
      </xdr:nvSpPr>
      <xdr:spPr>
        <a:xfrm>
          <a:off x="10528300" y="955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27711</xdr:rowOff>
    </xdr:from>
    <xdr:to>
      <xdr:col>50</xdr:col>
      <xdr:colOff>165100</xdr:colOff>
      <xdr:row>56</xdr:row>
      <xdr:rowOff>129311</xdr:rowOff>
    </xdr:to>
    <xdr:sp macro="" textlink="">
      <xdr:nvSpPr>
        <xdr:cNvPr id="366" name="楕円 365"/>
        <xdr:cNvSpPr/>
      </xdr:nvSpPr>
      <xdr:spPr>
        <a:xfrm>
          <a:off x="9588500" y="962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120438</xdr:rowOff>
    </xdr:from>
    <xdr:ext cx="534377" cy="259045"/>
    <xdr:sp macro="" textlink="">
      <xdr:nvSpPr>
        <xdr:cNvPr id="367" name="テキスト ボックス 366"/>
        <xdr:cNvSpPr txBox="1"/>
      </xdr:nvSpPr>
      <xdr:spPr>
        <a:xfrm>
          <a:off x="9372111" y="972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56972</xdr:rowOff>
    </xdr:from>
    <xdr:to>
      <xdr:col>46</xdr:col>
      <xdr:colOff>38100</xdr:colOff>
      <xdr:row>55</xdr:row>
      <xdr:rowOff>158572</xdr:rowOff>
    </xdr:to>
    <xdr:sp macro="" textlink="">
      <xdr:nvSpPr>
        <xdr:cNvPr id="368" name="楕円 367"/>
        <xdr:cNvSpPr/>
      </xdr:nvSpPr>
      <xdr:spPr>
        <a:xfrm>
          <a:off x="8699500" y="948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149699</xdr:rowOff>
    </xdr:from>
    <xdr:ext cx="534377" cy="259045"/>
    <xdr:sp macro="" textlink="">
      <xdr:nvSpPr>
        <xdr:cNvPr id="369" name="テキスト ボックス 368"/>
        <xdr:cNvSpPr txBox="1"/>
      </xdr:nvSpPr>
      <xdr:spPr>
        <a:xfrm>
          <a:off x="8483111" y="957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135458</xdr:rowOff>
    </xdr:from>
    <xdr:to>
      <xdr:col>41</xdr:col>
      <xdr:colOff>101600</xdr:colOff>
      <xdr:row>56</xdr:row>
      <xdr:rowOff>65608</xdr:rowOff>
    </xdr:to>
    <xdr:sp macro="" textlink="">
      <xdr:nvSpPr>
        <xdr:cNvPr id="370" name="楕円 369"/>
        <xdr:cNvSpPr/>
      </xdr:nvSpPr>
      <xdr:spPr>
        <a:xfrm>
          <a:off x="7810500" y="956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56735</xdr:rowOff>
    </xdr:from>
    <xdr:ext cx="534377" cy="259045"/>
    <xdr:sp macro="" textlink="">
      <xdr:nvSpPr>
        <xdr:cNvPr id="371" name="テキスト ボックス 370"/>
        <xdr:cNvSpPr txBox="1"/>
      </xdr:nvSpPr>
      <xdr:spPr>
        <a:xfrm>
          <a:off x="7594111" y="965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52133</xdr:rowOff>
    </xdr:from>
    <xdr:to>
      <xdr:col>36</xdr:col>
      <xdr:colOff>165100</xdr:colOff>
      <xdr:row>55</xdr:row>
      <xdr:rowOff>153733</xdr:rowOff>
    </xdr:to>
    <xdr:sp macro="" textlink="">
      <xdr:nvSpPr>
        <xdr:cNvPr id="372" name="楕円 371"/>
        <xdr:cNvSpPr/>
      </xdr:nvSpPr>
      <xdr:spPr>
        <a:xfrm>
          <a:off x="6921500" y="948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170260</xdr:rowOff>
    </xdr:from>
    <xdr:ext cx="534377" cy="259045"/>
    <xdr:sp macro="" textlink="">
      <xdr:nvSpPr>
        <xdr:cNvPr id="373" name="テキスト ボックス 372"/>
        <xdr:cNvSpPr txBox="1"/>
      </xdr:nvSpPr>
      <xdr:spPr>
        <a:xfrm>
          <a:off x="6705111" y="925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50454</xdr:rowOff>
    </xdr:from>
    <xdr:to>
      <xdr:col>54</xdr:col>
      <xdr:colOff>189865</xdr:colOff>
      <xdr:row>78</xdr:row>
      <xdr:rowOff>17856</xdr:rowOff>
    </xdr:to>
    <xdr:cxnSp macro="">
      <xdr:nvCxnSpPr>
        <xdr:cNvPr id="395" name="直線コネクタ 394"/>
        <xdr:cNvCxnSpPr/>
      </xdr:nvCxnSpPr>
      <xdr:spPr>
        <a:xfrm flipV="1">
          <a:off x="10475595" y="12394854"/>
          <a:ext cx="1270" cy="996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21683</xdr:rowOff>
    </xdr:from>
    <xdr:ext cx="469744" cy="259045"/>
    <xdr:sp macro="" textlink="">
      <xdr:nvSpPr>
        <xdr:cNvPr id="396" name="商工費最小値テキスト"/>
        <xdr:cNvSpPr txBox="1"/>
      </xdr:nvSpPr>
      <xdr:spPr>
        <a:xfrm>
          <a:off x="10528300" y="1339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17856</xdr:rowOff>
    </xdr:from>
    <xdr:to>
      <xdr:col>55</xdr:col>
      <xdr:colOff>88900</xdr:colOff>
      <xdr:row>78</xdr:row>
      <xdr:rowOff>17856</xdr:rowOff>
    </xdr:to>
    <xdr:cxnSp macro="">
      <xdr:nvCxnSpPr>
        <xdr:cNvPr id="397" name="直線コネクタ 396"/>
        <xdr:cNvCxnSpPr/>
      </xdr:nvCxnSpPr>
      <xdr:spPr>
        <a:xfrm>
          <a:off x="10388600" y="1339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168581</xdr:rowOff>
    </xdr:from>
    <xdr:ext cx="534377" cy="259045"/>
    <xdr:sp macro="" textlink="">
      <xdr:nvSpPr>
        <xdr:cNvPr id="398" name="商工費最大値テキスト"/>
        <xdr:cNvSpPr txBox="1"/>
      </xdr:nvSpPr>
      <xdr:spPr>
        <a:xfrm>
          <a:off x="10528300" y="1217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50454</xdr:rowOff>
    </xdr:from>
    <xdr:to>
      <xdr:col>55</xdr:col>
      <xdr:colOff>88900</xdr:colOff>
      <xdr:row>72</xdr:row>
      <xdr:rowOff>50454</xdr:rowOff>
    </xdr:to>
    <xdr:cxnSp macro="">
      <xdr:nvCxnSpPr>
        <xdr:cNvPr id="399" name="直線コネクタ 398"/>
        <xdr:cNvCxnSpPr/>
      </xdr:nvCxnSpPr>
      <xdr:spPr>
        <a:xfrm>
          <a:off x="10388600" y="1239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18359</xdr:rowOff>
    </xdr:from>
    <xdr:to>
      <xdr:col>55</xdr:col>
      <xdr:colOff>0</xdr:colOff>
      <xdr:row>77</xdr:row>
      <xdr:rowOff>116839</xdr:rowOff>
    </xdr:to>
    <xdr:cxnSp macro="">
      <xdr:nvCxnSpPr>
        <xdr:cNvPr id="400" name="直線コネクタ 399"/>
        <xdr:cNvCxnSpPr/>
      </xdr:nvCxnSpPr>
      <xdr:spPr>
        <a:xfrm>
          <a:off x="9639300" y="12877109"/>
          <a:ext cx="838200" cy="44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127185</xdr:rowOff>
    </xdr:from>
    <xdr:ext cx="534377" cy="259045"/>
    <xdr:sp macro="" textlink="">
      <xdr:nvSpPr>
        <xdr:cNvPr id="401" name="商工費平均値テキスト"/>
        <xdr:cNvSpPr txBox="1"/>
      </xdr:nvSpPr>
      <xdr:spPr>
        <a:xfrm>
          <a:off x="10528300" y="12814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104308</xdr:rowOff>
    </xdr:from>
    <xdr:to>
      <xdr:col>55</xdr:col>
      <xdr:colOff>50800</xdr:colOff>
      <xdr:row>76</xdr:row>
      <xdr:rowOff>34457</xdr:rowOff>
    </xdr:to>
    <xdr:sp macro="" textlink="">
      <xdr:nvSpPr>
        <xdr:cNvPr id="402" name="フローチャート: 判断 401"/>
        <xdr:cNvSpPr/>
      </xdr:nvSpPr>
      <xdr:spPr>
        <a:xfrm>
          <a:off x="10426700" y="129630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166858</xdr:rowOff>
    </xdr:from>
    <xdr:to>
      <xdr:col>50</xdr:col>
      <xdr:colOff>114300</xdr:colOff>
      <xdr:row>75</xdr:row>
      <xdr:rowOff>18359</xdr:rowOff>
    </xdr:to>
    <xdr:cxnSp macro="">
      <xdr:nvCxnSpPr>
        <xdr:cNvPr id="403" name="直線コネクタ 402"/>
        <xdr:cNvCxnSpPr/>
      </xdr:nvCxnSpPr>
      <xdr:spPr>
        <a:xfrm>
          <a:off x="8750300" y="12854158"/>
          <a:ext cx="889000" cy="2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151719</xdr:rowOff>
    </xdr:from>
    <xdr:to>
      <xdr:col>50</xdr:col>
      <xdr:colOff>165100</xdr:colOff>
      <xdr:row>75</xdr:row>
      <xdr:rowOff>81869</xdr:rowOff>
    </xdr:to>
    <xdr:sp macro="" textlink="">
      <xdr:nvSpPr>
        <xdr:cNvPr id="404" name="フローチャート: 判断 403"/>
        <xdr:cNvSpPr/>
      </xdr:nvSpPr>
      <xdr:spPr>
        <a:xfrm>
          <a:off x="9588500" y="1283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72996</xdr:rowOff>
    </xdr:from>
    <xdr:ext cx="534377" cy="259045"/>
    <xdr:sp macro="" textlink="">
      <xdr:nvSpPr>
        <xdr:cNvPr id="405" name="テキスト ボックス 404"/>
        <xdr:cNvSpPr txBox="1"/>
      </xdr:nvSpPr>
      <xdr:spPr>
        <a:xfrm>
          <a:off x="9372111" y="1293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166858</xdr:rowOff>
    </xdr:from>
    <xdr:to>
      <xdr:col>45</xdr:col>
      <xdr:colOff>177800</xdr:colOff>
      <xdr:row>77</xdr:row>
      <xdr:rowOff>28325</xdr:rowOff>
    </xdr:to>
    <xdr:cxnSp macro="">
      <xdr:nvCxnSpPr>
        <xdr:cNvPr id="406" name="直線コネクタ 405"/>
        <xdr:cNvCxnSpPr/>
      </xdr:nvCxnSpPr>
      <xdr:spPr>
        <a:xfrm flipV="1">
          <a:off x="7861300" y="12854158"/>
          <a:ext cx="889000" cy="37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136952</xdr:rowOff>
    </xdr:from>
    <xdr:to>
      <xdr:col>46</xdr:col>
      <xdr:colOff>38100</xdr:colOff>
      <xdr:row>75</xdr:row>
      <xdr:rowOff>67102</xdr:rowOff>
    </xdr:to>
    <xdr:sp macro="" textlink="">
      <xdr:nvSpPr>
        <xdr:cNvPr id="407" name="フローチャート: 判断 406"/>
        <xdr:cNvSpPr/>
      </xdr:nvSpPr>
      <xdr:spPr>
        <a:xfrm>
          <a:off x="8699500" y="1282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58229</xdr:rowOff>
    </xdr:from>
    <xdr:ext cx="534377" cy="259045"/>
    <xdr:sp macro="" textlink="">
      <xdr:nvSpPr>
        <xdr:cNvPr id="408" name="テキスト ボックス 407"/>
        <xdr:cNvSpPr txBox="1"/>
      </xdr:nvSpPr>
      <xdr:spPr>
        <a:xfrm>
          <a:off x="8483111" y="1291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28325</xdr:rowOff>
    </xdr:from>
    <xdr:to>
      <xdr:col>41</xdr:col>
      <xdr:colOff>50800</xdr:colOff>
      <xdr:row>77</xdr:row>
      <xdr:rowOff>133162</xdr:rowOff>
    </xdr:to>
    <xdr:cxnSp macro="">
      <xdr:nvCxnSpPr>
        <xdr:cNvPr id="409" name="直線コネクタ 408"/>
        <xdr:cNvCxnSpPr/>
      </xdr:nvCxnSpPr>
      <xdr:spPr>
        <a:xfrm flipV="1">
          <a:off x="6972300" y="13229975"/>
          <a:ext cx="889000" cy="10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98135</xdr:rowOff>
    </xdr:from>
    <xdr:to>
      <xdr:col>41</xdr:col>
      <xdr:colOff>101600</xdr:colOff>
      <xdr:row>76</xdr:row>
      <xdr:rowOff>28285</xdr:rowOff>
    </xdr:to>
    <xdr:sp macro="" textlink="">
      <xdr:nvSpPr>
        <xdr:cNvPr id="410" name="フローチャート: 判断 409"/>
        <xdr:cNvSpPr/>
      </xdr:nvSpPr>
      <xdr:spPr>
        <a:xfrm>
          <a:off x="7810500" y="1295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44812</xdr:rowOff>
    </xdr:from>
    <xdr:ext cx="534377" cy="259045"/>
    <xdr:sp macro="" textlink="">
      <xdr:nvSpPr>
        <xdr:cNvPr id="411" name="テキスト ボックス 410"/>
        <xdr:cNvSpPr txBox="1"/>
      </xdr:nvSpPr>
      <xdr:spPr>
        <a:xfrm>
          <a:off x="7594111" y="1273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100604</xdr:rowOff>
    </xdr:from>
    <xdr:to>
      <xdr:col>36</xdr:col>
      <xdr:colOff>165100</xdr:colOff>
      <xdr:row>76</xdr:row>
      <xdr:rowOff>30755</xdr:rowOff>
    </xdr:to>
    <xdr:sp macro="" textlink="">
      <xdr:nvSpPr>
        <xdr:cNvPr id="412" name="フローチャート: 判断 411"/>
        <xdr:cNvSpPr/>
      </xdr:nvSpPr>
      <xdr:spPr>
        <a:xfrm>
          <a:off x="6921500" y="129593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47281</xdr:rowOff>
    </xdr:from>
    <xdr:ext cx="534377" cy="259045"/>
    <xdr:sp macro="" textlink="">
      <xdr:nvSpPr>
        <xdr:cNvPr id="413" name="テキスト ボックス 412"/>
        <xdr:cNvSpPr txBox="1"/>
      </xdr:nvSpPr>
      <xdr:spPr>
        <a:xfrm>
          <a:off x="6705111" y="1273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66039</xdr:rowOff>
    </xdr:from>
    <xdr:to>
      <xdr:col>55</xdr:col>
      <xdr:colOff>50800</xdr:colOff>
      <xdr:row>77</xdr:row>
      <xdr:rowOff>167639</xdr:rowOff>
    </xdr:to>
    <xdr:sp macro="" textlink="">
      <xdr:nvSpPr>
        <xdr:cNvPr id="419" name="楕円 418"/>
        <xdr:cNvSpPr/>
      </xdr:nvSpPr>
      <xdr:spPr>
        <a:xfrm>
          <a:off x="10426700" y="1326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152416</xdr:rowOff>
    </xdr:from>
    <xdr:ext cx="469744" cy="259045"/>
    <xdr:sp macro="" textlink="">
      <xdr:nvSpPr>
        <xdr:cNvPr id="420" name="商工費該当値テキスト"/>
        <xdr:cNvSpPr txBox="1"/>
      </xdr:nvSpPr>
      <xdr:spPr>
        <a:xfrm>
          <a:off x="10528300" y="1318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139009</xdr:rowOff>
    </xdr:from>
    <xdr:to>
      <xdr:col>50</xdr:col>
      <xdr:colOff>165100</xdr:colOff>
      <xdr:row>75</xdr:row>
      <xdr:rowOff>69159</xdr:rowOff>
    </xdr:to>
    <xdr:sp macro="" textlink="">
      <xdr:nvSpPr>
        <xdr:cNvPr id="421" name="楕円 420"/>
        <xdr:cNvSpPr/>
      </xdr:nvSpPr>
      <xdr:spPr>
        <a:xfrm>
          <a:off x="9588500" y="1282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85686</xdr:rowOff>
    </xdr:from>
    <xdr:ext cx="534377" cy="259045"/>
    <xdr:sp macro="" textlink="">
      <xdr:nvSpPr>
        <xdr:cNvPr id="422" name="テキスト ボックス 421"/>
        <xdr:cNvSpPr txBox="1"/>
      </xdr:nvSpPr>
      <xdr:spPr>
        <a:xfrm>
          <a:off x="9372111" y="1260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116058</xdr:rowOff>
    </xdr:from>
    <xdr:to>
      <xdr:col>46</xdr:col>
      <xdr:colOff>38100</xdr:colOff>
      <xdr:row>75</xdr:row>
      <xdr:rowOff>46208</xdr:rowOff>
    </xdr:to>
    <xdr:sp macro="" textlink="">
      <xdr:nvSpPr>
        <xdr:cNvPr id="423" name="楕円 422"/>
        <xdr:cNvSpPr/>
      </xdr:nvSpPr>
      <xdr:spPr>
        <a:xfrm>
          <a:off x="8699500" y="1280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62735</xdr:rowOff>
    </xdr:from>
    <xdr:ext cx="534377" cy="259045"/>
    <xdr:sp macro="" textlink="">
      <xdr:nvSpPr>
        <xdr:cNvPr id="424" name="テキスト ボックス 423"/>
        <xdr:cNvSpPr txBox="1"/>
      </xdr:nvSpPr>
      <xdr:spPr>
        <a:xfrm>
          <a:off x="8483111" y="1257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148975</xdr:rowOff>
    </xdr:from>
    <xdr:to>
      <xdr:col>41</xdr:col>
      <xdr:colOff>101600</xdr:colOff>
      <xdr:row>77</xdr:row>
      <xdr:rowOff>79125</xdr:rowOff>
    </xdr:to>
    <xdr:sp macro="" textlink="">
      <xdr:nvSpPr>
        <xdr:cNvPr id="425" name="楕円 424"/>
        <xdr:cNvSpPr/>
      </xdr:nvSpPr>
      <xdr:spPr>
        <a:xfrm>
          <a:off x="7810500" y="1317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70252</xdr:rowOff>
    </xdr:from>
    <xdr:ext cx="469744" cy="259045"/>
    <xdr:sp macro="" textlink="">
      <xdr:nvSpPr>
        <xdr:cNvPr id="426" name="テキスト ボックス 425"/>
        <xdr:cNvSpPr txBox="1"/>
      </xdr:nvSpPr>
      <xdr:spPr>
        <a:xfrm>
          <a:off x="7626428" y="1327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82362</xdr:rowOff>
    </xdr:from>
    <xdr:to>
      <xdr:col>36</xdr:col>
      <xdr:colOff>165100</xdr:colOff>
      <xdr:row>78</xdr:row>
      <xdr:rowOff>12512</xdr:rowOff>
    </xdr:to>
    <xdr:sp macro="" textlink="">
      <xdr:nvSpPr>
        <xdr:cNvPr id="427" name="楕円 426"/>
        <xdr:cNvSpPr/>
      </xdr:nvSpPr>
      <xdr:spPr>
        <a:xfrm>
          <a:off x="6921500" y="1328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3639</xdr:rowOff>
    </xdr:from>
    <xdr:ext cx="469744" cy="259045"/>
    <xdr:sp macro="" textlink="">
      <xdr:nvSpPr>
        <xdr:cNvPr id="428" name="テキスト ボックス 427"/>
        <xdr:cNvSpPr txBox="1"/>
      </xdr:nvSpPr>
      <xdr:spPr>
        <a:xfrm>
          <a:off x="6737428" y="1337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9" name="テキスト ボックス 438"/>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9" name="テキスト ボックス 44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104990</xdr:rowOff>
    </xdr:from>
    <xdr:to>
      <xdr:col>54</xdr:col>
      <xdr:colOff>189865</xdr:colOff>
      <xdr:row>99</xdr:row>
      <xdr:rowOff>135928</xdr:rowOff>
    </xdr:to>
    <xdr:cxnSp macro="">
      <xdr:nvCxnSpPr>
        <xdr:cNvPr id="453" name="直線コネクタ 452"/>
        <xdr:cNvCxnSpPr/>
      </xdr:nvCxnSpPr>
      <xdr:spPr>
        <a:xfrm flipV="1">
          <a:off x="10475595" y="15706940"/>
          <a:ext cx="1270" cy="1402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139755</xdr:rowOff>
    </xdr:from>
    <xdr:ext cx="534377" cy="259045"/>
    <xdr:sp macro="" textlink="">
      <xdr:nvSpPr>
        <xdr:cNvPr id="454" name="土木費最小値テキスト"/>
        <xdr:cNvSpPr txBox="1"/>
      </xdr:nvSpPr>
      <xdr:spPr>
        <a:xfrm>
          <a:off x="10528300" y="171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135928</xdr:rowOff>
    </xdr:from>
    <xdr:to>
      <xdr:col>55</xdr:col>
      <xdr:colOff>88900</xdr:colOff>
      <xdr:row>99</xdr:row>
      <xdr:rowOff>135928</xdr:rowOff>
    </xdr:to>
    <xdr:cxnSp macro="">
      <xdr:nvCxnSpPr>
        <xdr:cNvPr id="455" name="直線コネクタ 454"/>
        <xdr:cNvCxnSpPr/>
      </xdr:nvCxnSpPr>
      <xdr:spPr>
        <a:xfrm>
          <a:off x="10388600" y="1710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51667</xdr:rowOff>
    </xdr:from>
    <xdr:ext cx="534377" cy="259045"/>
    <xdr:sp macro="" textlink="">
      <xdr:nvSpPr>
        <xdr:cNvPr id="456" name="土木費最大値テキスト"/>
        <xdr:cNvSpPr txBox="1"/>
      </xdr:nvSpPr>
      <xdr:spPr>
        <a:xfrm>
          <a:off x="10528300" y="1548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104990</xdr:rowOff>
    </xdr:from>
    <xdr:to>
      <xdr:col>55</xdr:col>
      <xdr:colOff>88900</xdr:colOff>
      <xdr:row>91</xdr:row>
      <xdr:rowOff>104990</xdr:rowOff>
    </xdr:to>
    <xdr:cxnSp macro="">
      <xdr:nvCxnSpPr>
        <xdr:cNvPr id="457" name="直線コネクタ 456"/>
        <xdr:cNvCxnSpPr/>
      </xdr:nvCxnSpPr>
      <xdr:spPr>
        <a:xfrm>
          <a:off x="10388600" y="1570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104990</xdr:rowOff>
    </xdr:from>
    <xdr:to>
      <xdr:col>55</xdr:col>
      <xdr:colOff>0</xdr:colOff>
      <xdr:row>94</xdr:row>
      <xdr:rowOff>78054</xdr:rowOff>
    </xdr:to>
    <xdr:cxnSp macro="">
      <xdr:nvCxnSpPr>
        <xdr:cNvPr id="458" name="直線コネクタ 457"/>
        <xdr:cNvCxnSpPr/>
      </xdr:nvCxnSpPr>
      <xdr:spPr>
        <a:xfrm flipV="1">
          <a:off x="9639300" y="15706940"/>
          <a:ext cx="838200" cy="48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62259</xdr:rowOff>
    </xdr:from>
    <xdr:ext cx="534377" cy="259045"/>
    <xdr:sp macro="" textlink="">
      <xdr:nvSpPr>
        <xdr:cNvPr id="459" name="土木費平均値テキスト"/>
        <xdr:cNvSpPr txBox="1"/>
      </xdr:nvSpPr>
      <xdr:spPr>
        <a:xfrm>
          <a:off x="10528300" y="16350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83832</xdr:rowOff>
    </xdr:from>
    <xdr:to>
      <xdr:col>55</xdr:col>
      <xdr:colOff>50800</xdr:colOff>
      <xdr:row>96</xdr:row>
      <xdr:rowOff>13982</xdr:rowOff>
    </xdr:to>
    <xdr:sp macro="" textlink="">
      <xdr:nvSpPr>
        <xdr:cNvPr id="460" name="フローチャート: 判断 459"/>
        <xdr:cNvSpPr/>
      </xdr:nvSpPr>
      <xdr:spPr>
        <a:xfrm>
          <a:off x="10426700" y="1637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78054</xdr:rowOff>
    </xdr:from>
    <xdr:to>
      <xdr:col>50</xdr:col>
      <xdr:colOff>114300</xdr:colOff>
      <xdr:row>95</xdr:row>
      <xdr:rowOff>5054</xdr:rowOff>
    </xdr:to>
    <xdr:cxnSp macro="">
      <xdr:nvCxnSpPr>
        <xdr:cNvPr id="461" name="直線コネクタ 460"/>
        <xdr:cNvCxnSpPr/>
      </xdr:nvCxnSpPr>
      <xdr:spPr>
        <a:xfrm flipV="1">
          <a:off x="8750300" y="16194354"/>
          <a:ext cx="889000" cy="9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15329</xdr:rowOff>
    </xdr:from>
    <xdr:to>
      <xdr:col>50</xdr:col>
      <xdr:colOff>165100</xdr:colOff>
      <xdr:row>94</xdr:row>
      <xdr:rowOff>116929</xdr:rowOff>
    </xdr:to>
    <xdr:sp macro="" textlink="">
      <xdr:nvSpPr>
        <xdr:cNvPr id="462" name="フローチャート: 判断 461"/>
        <xdr:cNvSpPr/>
      </xdr:nvSpPr>
      <xdr:spPr>
        <a:xfrm>
          <a:off x="9588500" y="1613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133456</xdr:rowOff>
    </xdr:from>
    <xdr:ext cx="534377" cy="259045"/>
    <xdr:sp macro="" textlink="">
      <xdr:nvSpPr>
        <xdr:cNvPr id="463" name="テキスト ボックス 462"/>
        <xdr:cNvSpPr txBox="1"/>
      </xdr:nvSpPr>
      <xdr:spPr>
        <a:xfrm>
          <a:off x="9372111" y="1590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56642</xdr:rowOff>
    </xdr:from>
    <xdr:to>
      <xdr:col>45</xdr:col>
      <xdr:colOff>177800</xdr:colOff>
      <xdr:row>95</xdr:row>
      <xdr:rowOff>5054</xdr:rowOff>
    </xdr:to>
    <xdr:cxnSp macro="">
      <xdr:nvCxnSpPr>
        <xdr:cNvPr id="464" name="直線コネクタ 463"/>
        <xdr:cNvCxnSpPr/>
      </xdr:nvCxnSpPr>
      <xdr:spPr>
        <a:xfrm>
          <a:off x="7861300" y="16001492"/>
          <a:ext cx="889000" cy="29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71870</xdr:rowOff>
    </xdr:from>
    <xdr:to>
      <xdr:col>46</xdr:col>
      <xdr:colOff>38100</xdr:colOff>
      <xdr:row>96</xdr:row>
      <xdr:rowOff>2020</xdr:rowOff>
    </xdr:to>
    <xdr:sp macro="" textlink="">
      <xdr:nvSpPr>
        <xdr:cNvPr id="465" name="フローチャート: 判断 464"/>
        <xdr:cNvSpPr/>
      </xdr:nvSpPr>
      <xdr:spPr>
        <a:xfrm>
          <a:off x="8699500" y="163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164597</xdr:rowOff>
    </xdr:from>
    <xdr:ext cx="534377" cy="259045"/>
    <xdr:sp macro="" textlink="">
      <xdr:nvSpPr>
        <xdr:cNvPr id="466" name="テキスト ボックス 465"/>
        <xdr:cNvSpPr txBox="1"/>
      </xdr:nvSpPr>
      <xdr:spPr>
        <a:xfrm>
          <a:off x="8483111" y="1645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49288</xdr:rowOff>
    </xdr:from>
    <xdr:to>
      <xdr:col>41</xdr:col>
      <xdr:colOff>50800</xdr:colOff>
      <xdr:row>93</xdr:row>
      <xdr:rowOff>56642</xdr:rowOff>
    </xdr:to>
    <xdr:cxnSp macro="">
      <xdr:nvCxnSpPr>
        <xdr:cNvPr id="467" name="直線コネクタ 466"/>
        <xdr:cNvCxnSpPr/>
      </xdr:nvCxnSpPr>
      <xdr:spPr>
        <a:xfrm>
          <a:off x="6972300" y="15822688"/>
          <a:ext cx="889000" cy="17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26036</xdr:rowOff>
    </xdr:from>
    <xdr:to>
      <xdr:col>41</xdr:col>
      <xdr:colOff>101600</xdr:colOff>
      <xdr:row>95</xdr:row>
      <xdr:rowOff>127636</xdr:rowOff>
    </xdr:to>
    <xdr:sp macro="" textlink="">
      <xdr:nvSpPr>
        <xdr:cNvPr id="468" name="フローチャート: 判断 467"/>
        <xdr:cNvSpPr/>
      </xdr:nvSpPr>
      <xdr:spPr>
        <a:xfrm>
          <a:off x="7810500" y="1631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118763</xdr:rowOff>
    </xdr:from>
    <xdr:ext cx="534377" cy="259045"/>
    <xdr:sp macro="" textlink="">
      <xdr:nvSpPr>
        <xdr:cNvPr id="469" name="テキスト ボックス 468"/>
        <xdr:cNvSpPr txBox="1"/>
      </xdr:nvSpPr>
      <xdr:spPr>
        <a:xfrm>
          <a:off x="7594111" y="1640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22034</xdr:rowOff>
    </xdr:from>
    <xdr:to>
      <xdr:col>36</xdr:col>
      <xdr:colOff>165100</xdr:colOff>
      <xdr:row>95</xdr:row>
      <xdr:rowOff>123634</xdr:rowOff>
    </xdr:to>
    <xdr:sp macro="" textlink="">
      <xdr:nvSpPr>
        <xdr:cNvPr id="470" name="フローチャート: 判断 469"/>
        <xdr:cNvSpPr/>
      </xdr:nvSpPr>
      <xdr:spPr>
        <a:xfrm>
          <a:off x="6921500" y="1630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114761</xdr:rowOff>
    </xdr:from>
    <xdr:ext cx="534377" cy="259045"/>
    <xdr:sp macro="" textlink="">
      <xdr:nvSpPr>
        <xdr:cNvPr id="471" name="テキスト ボックス 470"/>
        <xdr:cNvSpPr txBox="1"/>
      </xdr:nvSpPr>
      <xdr:spPr>
        <a:xfrm>
          <a:off x="6705111" y="1640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54190</xdr:rowOff>
    </xdr:from>
    <xdr:to>
      <xdr:col>55</xdr:col>
      <xdr:colOff>50800</xdr:colOff>
      <xdr:row>91</xdr:row>
      <xdr:rowOff>155790</xdr:rowOff>
    </xdr:to>
    <xdr:sp macro="" textlink="">
      <xdr:nvSpPr>
        <xdr:cNvPr id="477" name="楕円 476"/>
        <xdr:cNvSpPr/>
      </xdr:nvSpPr>
      <xdr:spPr>
        <a:xfrm>
          <a:off x="10426700" y="156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7217</xdr:rowOff>
    </xdr:from>
    <xdr:ext cx="534377" cy="259045"/>
    <xdr:sp macro="" textlink="">
      <xdr:nvSpPr>
        <xdr:cNvPr id="478" name="土木費該当値テキスト"/>
        <xdr:cNvSpPr txBox="1"/>
      </xdr:nvSpPr>
      <xdr:spPr>
        <a:xfrm>
          <a:off x="10528300" y="1560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27254</xdr:rowOff>
    </xdr:from>
    <xdr:to>
      <xdr:col>50</xdr:col>
      <xdr:colOff>165100</xdr:colOff>
      <xdr:row>94</xdr:row>
      <xdr:rowOff>128854</xdr:rowOff>
    </xdr:to>
    <xdr:sp macro="" textlink="">
      <xdr:nvSpPr>
        <xdr:cNvPr id="479" name="楕円 478"/>
        <xdr:cNvSpPr/>
      </xdr:nvSpPr>
      <xdr:spPr>
        <a:xfrm>
          <a:off x="9588500" y="1614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119981</xdr:rowOff>
    </xdr:from>
    <xdr:ext cx="534377" cy="259045"/>
    <xdr:sp macro="" textlink="">
      <xdr:nvSpPr>
        <xdr:cNvPr id="480" name="テキスト ボックス 479"/>
        <xdr:cNvSpPr txBox="1"/>
      </xdr:nvSpPr>
      <xdr:spPr>
        <a:xfrm>
          <a:off x="9372111" y="1623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125704</xdr:rowOff>
    </xdr:from>
    <xdr:to>
      <xdr:col>46</xdr:col>
      <xdr:colOff>38100</xdr:colOff>
      <xdr:row>95</xdr:row>
      <xdr:rowOff>55854</xdr:rowOff>
    </xdr:to>
    <xdr:sp macro="" textlink="">
      <xdr:nvSpPr>
        <xdr:cNvPr id="481" name="楕円 480"/>
        <xdr:cNvSpPr/>
      </xdr:nvSpPr>
      <xdr:spPr>
        <a:xfrm>
          <a:off x="8699500" y="1624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72381</xdr:rowOff>
    </xdr:from>
    <xdr:ext cx="534377" cy="259045"/>
    <xdr:sp macro="" textlink="">
      <xdr:nvSpPr>
        <xdr:cNvPr id="482" name="テキスト ボックス 481"/>
        <xdr:cNvSpPr txBox="1"/>
      </xdr:nvSpPr>
      <xdr:spPr>
        <a:xfrm>
          <a:off x="8483111" y="1601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5842</xdr:rowOff>
    </xdr:from>
    <xdr:to>
      <xdr:col>41</xdr:col>
      <xdr:colOff>101600</xdr:colOff>
      <xdr:row>93</xdr:row>
      <xdr:rowOff>107442</xdr:rowOff>
    </xdr:to>
    <xdr:sp macro="" textlink="">
      <xdr:nvSpPr>
        <xdr:cNvPr id="483" name="楕円 482"/>
        <xdr:cNvSpPr/>
      </xdr:nvSpPr>
      <xdr:spPr>
        <a:xfrm>
          <a:off x="7810500" y="1595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123969</xdr:rowOff>
    </xdr:from>
    <xdr:ext cx="534377" cy="259045"/>
    <xdr:sp macro="" textlink="">
      <xdr:nvSpPr>
        <xdr:cNvPr id="484" name="テキスト ボックス 483"/>
        <xdr:cNvSpPr txBox="1"/>
      </xdr:nvSpPr>
      <xdr:spPr>
        <a:xfrm>
          <a:off x="7594111" y="1572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169938</xdr:rowOff>
    </xdr:from>
    <xdr:to>
      <xdr:col>36</xdr:col>
      <xdr:colOff>165100</xdr:colOff>
      <xdr:row>92</xdr:row>
      <xdr:rowOff>100088</xdr:rowOff>
    </xdr:to>
    <xdr:sp macro="" textlink="">
      <xdr:nvSpPr>
        <xdr:cNvPr id="485" name="楕円 484"/>
        <xdr:cNvSpPr/>
      </xdr:nvSpPr>
      <xdr:spPr>
        <a:xfrm>
          <a:off x="6921500" y="1577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116615</xdr:rowOff>
    </xdr:from>
    <xdr:ext cx="534377" cy="259045"/>
    <xdr:sp macro="" textlink="">
      <xdr:nvSpPr>
        <xdr:cNvPr id="486" name="テキスト ボックス 485"/>
        <xdr:cNvSpPr txBox="1"/>
      </xdr:nvSpPr>
      <xdr:spPr>
        <a:xfrm>
          <a:off x="6705111" y="1554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9" name="テキスト ボックス 49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7722</xdr:rowOff>
    </xdr:from>
    <xdr:to>
      <xdr:col>85</xdr:col>
      <xdr:colOff>126364</xdr:colOff>
      <xdr:row>38</xdr:row>
      <xdr:rowOff>25171</xdr:rowOff>
    </xdr:to>
    <xdr:cxnSp macro="">
      <xdr:nvCxnSpPr>
        <xdr:cNvPr id="511" name="直線コネクタ 510"/>
        <xdr:cNvCxnSpPr/>
      </xdr:nvCxnSpPr>
      <xdr:spPr>
        <a:xfrm flipV="1">
          <a:off x="16317595" y="5151222"/>
          <a:ext cx="1269" cy="138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28998</xdr:rowOff>
    </xdr:from>
    <xdr:ext cx="534377" cy="259045"/>
    <xdr:sp macro="" textlink="">
      <xdr:nvSpPr>
        <xdr:cNvPr id="512" name="消防費最小値テキスト"/>
        <xdr:cNvSpPr txBox="1"/>
      </xdr:nvSpPr>
      <xdr:spPr>
        <a:xfrm>
          <a:off x="16370300" y="654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25171</xdr:rowOff>
    </xdr:from>
    <xdr:to>
      <xdr:col>86</xdr:col>
      <xdr:colOff>25400</xdr:colOff>
      <xdr:row>38</xdr:row>
      <xdr:rowOff>25171</xdr:rowOff>
    </xdr:to>
    <xdr:cxnSp macro="">
      <xdr:nvCxnSpPr>
        <xdr:cNvPr id="513" name="直線コネクタ 512"/>
        <xdr:cNvCxnSpPr/>
      </xdr:nvCxnSpPr>
      <xdr:spPr>
        <a:xfrm>
          <a:off x="16230600" y="654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125849</xdr:rowOff>
    </xdr:from>
    <xdr:ext cx="534377" cy="259045"/>
    <xdr:sp macro="" textlink="">
      <xdr:nvSpPr>
        <xdr:cNvPr id="514" name="消防費最大値テキスト"/>
        <xdr:cNvSpPr txBox="1"/>
      </xdr:nvSpPr>
      <xdr:spPr>
        <a:xfrm>
          <a:off x="16370300" y="492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7722</xdr:rowOff>
    </xdr:from>
    <xdr:to>
      <xdr:col>86</xdr:col>
      <xdr:colOff>25400</xdr:colOff>
      <xdr:row>30</xdr:row>
      <xdr:rowOff>7722</xdr:rowOff>
    </xdr:to>
    <xdr:cxnSp macro="">
      <xdr:nvCxnSpPr>
        <xdr:cNvPr id="515" name="直線コネクタ 514"/>
        <xdr:cNvCxnSpPr/>
      </xdr:nvCxnSpPr>
      <xdr:spPr>
        <a:xfrm>
          <a:off x="16230600" y="515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164541</xdr:rowOff>
    </xdr:from>
    <xdr:to>
      <xdr:col>85</xdr:col>
      <xdr:colOff>127000</xdr:colOff>
      <xdr:row>37</xdr:row>
      <xdr:rowOff>34925</xdr:rowOff>
    </xdr:to>
    <xdr:cxnSp macro="">
      <xdr:nvCxnSpPr>
        <xdr:cNvPr id="516" name="直線コネクタ 515"/>
        <xdr:cNvCxnSpPr/>
      </xdr:nvCxnSpPr>
      <xdr:spPr>
        <a:xfrm>
          <a:off x="15481300" y="6165291"/>
          <a:ext cx="838200" cy="21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163288</xdr:rowOff>
    </xdr:from>
    <xdr:ext cx="534377" cy="259045"/>
    <xdr:sp macro="" textlink="">
      <xdr:nvSpPr>
        <xdr:cNvPr id="517" name="消防費平均値テキスト"/>
        <xdr:cNvSpPr txBox="1"/>
      </xdr:nvSpPr>
      <xdr:spPr>
        <a:xfrm>
          <a:off x="16370300" y="5821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140411</xdr:rowOff>
    </xdr:from>
    <xdr:to>
      <xdr:col>85</xdr:col>
      <xdr:colOff>177800</xdr:colOff>
      <xdr:row>35</xdr:row>
      <xdr:rowOff>70561</xdr:rowOff>
    </xdr:to>
    <xdr:sp macro="" textlink="">
      <xdr:nvSpPr>
        <xdr:cNvPr id="518" name="フローチャート: 判断 517"/>
        <xdr:cNvSpPr/>
      </xdr:nvSpPr>
      <xdr:spPr>
        <a:xfrm>
          <a:off x="16268700" y="596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164541</xdr:rowOff>
    </xdr:from>
    <xdr:to>
      <xdr:col>81</xdr:col>
      <xdr:colOff>50800</xdr:colOff>
      <xdr:row>37</xdr:row>
      <xdr:rowOff>83083</xdr:rowOff>
    </xdr:to>
    <xdr:cxnSp macro="">
      <xdr:nvCxnSpPr>
        <xdr:cNvPr id="519" name="直線コネクタ 518"/>
        <xdr:cNvCxnSpPr/>
      </xdr:nvCxnSpPr>
      <xdr:spPr>
        <a:xfrm flipV="1">
          <a:off x="14592300" y="6165291"/>
          <a:ext cx="889000" cy="26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158928</xdr:rowOff>
    </xdr:from>
    <xdr:to>
      <xdr:col>81</xdr:col>
      <xdr:colOff>101600</xdr:colOff>
      <xdr:row>35</xdr:row>
      <xdr:rowOff>89078</xdr:rowOff>
    </xdr:to>
    <xdr:sp macro="" textlink="">
      <xdr:nvSpPr>
        <xdr:cNvPr id="520" name="フローチャート: 判断 519"/>
        <xdr:cNvSpPr/>
      </xdr:nvSpPr>
      <xdr:spPr>
        <a:xfrm>
          <a:off x="15430500" y="598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105605</xdr:rowOff>
    </xdr:from>
    <xdr:ext cx="534377" cy="259045"/>
    <xdr:sp macro="" textlink="">
      <xdr:nvSpPr>
        <xdr:cNvPr id="521" name="テキスト ボックス 520"/>
        <xdr:cNvSpPr txBox="1"/>
      </xdr:nvSpPr>
      <xdr:spPr>
        <a:xfrm>
          <a:off x="15214111" y="576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45136</xdr:rowOff>
    </xdr:from>
    <xdr:to>
      <xdr:col>76</xdr:col>
      <xdr:colOff>114300</xdr:colOff>
      <xdr:row>37</xdr:row>
      <xdr:rowOff>83083</xdr:rowOff>
    </xdr:to>
    <xdr:cxnSp macro="">
      <xdr:nvCxnSpPr>
        <xdr:cNvPr id="522" name="直線コネクタ 521"/>
        <xdr:cNvCxnSpPr/>
      </xdr:nvCxnSpPr>
      <xdr:spPr>
        <a:xfrm>
          <a:off x="13703300" y="6388786"/>
          <a:ext cx="8890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15748</xdr:rowOff>
    </xdr:from>
    <xdr:to>
      <xdr:col>76</xdr:col>
      <xdr:colOff>165100</xdr:colOff>
      <xdr:row>34</xdr:row>
      <xdr:rowOff>117348</xdr:rowOff>
    </xdr:to>
    <xdr:sp macro="" textlink="">
      <xdr:nvSpPr>
        <xdr:cNvPr id="523" name="フローチャート: 判断 522"/>
        <xdr:cNvSpPr/>
      </xdr:nvSpPr>
      <xdr:spPr>
        <a:xfrm>
          <a:off x="14541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133875</xdr:rowOff>
    </xdr:from>
    <xdr:ext cx="534377" cy="259045"/>
    <xdr:sp macro="" textlink="">
      <xdr:nvSpPr>
        <xdr:cNvPr id="524" name="テキスト ボックス 523"/>
        <xdr:cNvSpPr txBox="1"/>
      </xdr:nvSpPr>
      <xdr:spPr>
        <a:xfrm>
          <a:off x="14325111" y="56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45136</xdr:rowOff>
    </xdr:from>
    <xdr:to>
      <xdr:col>71</xdr:col>
      <xdr:colOff>177800</xdr:colOff>
      <xdr:row>37</xdr:row>
      <xdr:rowOff>75997</xdr:rowOff>
    </xdr:to>
    <xdr:cxnSp macro="">
      <xdr:nvCxnSpPr>
        <xdr:cNvPr id="525" name="直線コネクタ 524"/>
        <xdr:cNvCxnSpPr/>
      </xdr:nvCxnSpPr>
      <xdr:spPr>
        <a:xfrm flipV="1">
          <a:off x="12814300" y="6388786"/>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98349</xdr:rowOff>
    </xdr:from>
    <xdr:to>
      <xdr:col>72</xdr:col>
      <xdr:colOff>38100</xdr:colOff>
      <xdr:row>35</xdr:row>
      <xdr:rowOff>28499</xdr:rowOff>
    </xdr:to>
    <xdr:sp macro="" textlink="">
      <xdr:nvSpPr>
        <xdr:cNvPr id="526" name="フローチャート: 判断 525"/>
        <xdr:cNvSpPr/>
      </xdr:nvSpPr>
      <xdr:spPr>
        <a:xfrm>
          <a:off x="13652500" y="592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45026</xdr:rowOff>
    </xdr:from>
    <xdr:ext cx="534377" cy="259045"/>
    <xdr:sp macro="" textlink="">
      <xdr:nvSpPr>
        <xdr:cNvPr id="527" name="テキスト ボックス 526"/>
        <xdr:cNvSpPr txBox="1"/>
      </xdr:nvSpPr>
      <xdr:spPr>
        <a:xfrm>
          <a:off x="13436111" y="570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62611</xdr:rowOff>
    </xdr:from>
    <xdr:to>
      <xdr:col>67</xdr:col>
      <xdr:colOff>101600</xdr:colOff>
      <xdr:row>35</xdr:row>
      <xdr:rowOff>164211</xdr:rowOff>
    </xdr:to>
    <xdr:sp macro="" textlink="">
      <xdr:nvSpPr>
        <xdr:cNvPr id="528" name="フローチャート: 判断 527"/>
        <xdr:cNvSpPr/>
      </xdr:nvSpPr>
      <xdr:spPr>
        <a:xfrm>
          <a:off x="12763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9288</xdr:rowOff>
    </xdr:from>
    <xdr:ext cx="534377" cy="259045"/>
    <xdr:sp macro="" textlink="">
      <xdr:nvSpPr>
        <xdr:cNvPr id="529" name="テキスト ボックス 528"/>
        <xdr:cNvSpPr txBox="1"/>
      </xdr:nvSpPr>
      <xdr:spPr>
        <a:xfrm>
          <a:off x="12547111" y="583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155575</xdr:rowOff>
    </xdr:from>
    <xdr:to>
      <xdr:col>85</xdr:col>
      <xdr:colOff>177800</xdr:colOff>
      <xdr:row>37</xdr:row>
      <xdr:rowOff>85725</xdr:rowOff>
    </xdr:to>
    <xdr:sp macro="" textlink="">
      <xdr:nvSpPr>
        <xdr:cNvPr id="535" name="楕円 534"/>
        <xdr:cNvSpPr/>
      </xdr:nvSpPr>
      <xdr:spPr>
        <a:xfrm>
          <a:off x="16268700" y="632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134002</xdr:rowOff>
    </xdr:from>
    <xdr:ext cx="534377" cy="259045"/>
    <xdr:sp macro="" textlink="">
      <xdr:nvSpPr>
        <xdr:cNvPr id="536" name="消防費該当値テキスト"/>
        <xdr:cNvSpPr txBox="1"/>
      </xdr:nvSpPr>
      <xdr:spPr>
        <a:xfrm>
          <a:off x="16370300" y="630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113741</xdr:rowOff>
    </xdr:from>
    <xdr:to>
      <xdr:col>81</xdr:col>
      <xdr:colOff>101600</xdr:colOff>
      <xdr:row>36</xdr:row>
      <xdr:rowOff>43891</xdr:rowOff>
    </xdr:to>
    <xdr:sp macro="" textlink="">
      <xdr:nvSpPr>
        <xdr:cNvPr id="537" name="楕円 536"/>
        <xdr:cNvSpPr/>
      </xdr:nvSpPr>
      <xdr:spPr>
        <a:xfrm>
          <a:off x="15430500" y="611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35018</xdr:rowOff>
    </xdr:from>
    <xdr:ext cx="534377" cy="259045"/>
    <xdr:sp macro="" textlink="">
      <xdr:nvSpPr>
        <xdr:cNvPr id="538" name="テキスト ボックス 537"/>
        <xdr:cNvSpPr txBox="1"/>
      </xdr:nvSpPr>
      <xdr:spPr>
        <a:xfrm>
          <a:off x="15214111" y="620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32283</xdr:rowOff>
    </xdr:from>
    <xdr:to>
      <xdr:col>76</xdr:col>
      <xdr:colOff>165100</xdr:colOff>
      <xdr:row>37</xdr:row>
      <xdr:rowOff>133883</xdr:rowOff>
    </xdr:to>
    <xdr:sp macro="" textlink="">
      <xdr:nvSpPr>
        <xdr:cNvPr id="539" name="楕円 538"/>
        <xdr:cNvSpPr/>
      </xdr:nvSpPr>
      <xdr:spPr>
        <a:xfrm>
          <a:off x="14541500" y="637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125010</xdr:rowOff>
    </xdr:from>
    <xdr:ext cx="534377" cy="259045"/>
    <xdr:sp macro="" textlink="">
      <xdr:nvSpPr>
        <xdr:cNvPr id="540" name="テキスト ボックス 539"/>
        <xdr:cNvSpPr txBox="1"/>
      </xdr:nvSpPr>
      <xdr:spPr>
        <a:xfrm>
          <a:off x="14325111" y="646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165786</xdr:rowOff>
    </xdr:from>
    <xdr:to>
      <xdr:col>72</xdr:col>
      <xdr:colOff>38100</xdr:colOff>
      <xdr:row>37</xdr:row>
      <xdr:rowOff>95936</xdr:rowOff>
    </xdr:to>
    <xdr:sp macro="" textlink="">
      <xdr:nvSpPr>
        <xdr:cNvPr id="541" name="楕円 540"/>
        <xdr:cNvSpPr/>
      </xdr:nvSpPr>
      <xdr:spPr>
        <a:xfrm>
          <a:off x="13652500" y="63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87063</xdr:rowOff>
    </xdr:from>
    <xdr:ext cx="534377" cy="259045"/>
    <xdr:sp macro="" textlink="">
      <xdr:nvSpPr>
        <xdr:cNvPr id="542" name="テキスト ボックス 541"/>
        <xdr:cNvSpPr txBox="1"/>
      </xdr:nvSpPr>
      <xdr:spPr>
        <a:xfrm>
          <a:off x="13436111" y="643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25197</xdr:rowOff>
    </xdr:from>
    <xdr:to>
      <xdr:col>67</xdr:col>
      <xdr:colOff>101600</xdr:colOff>
      <xdr:row>37</xdr:row>
      <xdr:rowOff>126797</xdr:rowOff>
    </xdr:to>
    <xdr:sp macro="" textlink="">
      <xdr:nvSpPr>
        <xdr:cNvPr id="543" name="楕円 542"/>
        <xdr:cNvSpPr/>
      </xdr:nvSpPr>
      <xdr:spPr>
        <a:xfrm>
          <a:off x="12763500" y="636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117924</xdr:rowOff>
    </xdr:from>
    <xdr:ext cx="534377" cy="259045"/>
    <xdr:sp macro="" textlink="">
      <xdr:nvSpPr>
        <xdr:cNvPr id="544" name="テキスト ボックス 543"/>
        <xdr:cNvSpPr txBox="1"/>
      </xdr:nvSpPr>
      <xdr:spPr>
        <a:xfrm>
          <a:off x="12547111" y="646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5" name="テキスト ボックス 55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5" name="テキスト ボックス 564"/>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7" name="テキスト ボックス 56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138367</xdr:rowOff>
    </xdr:from>
    <xdr:to>
      <xdr:col>85</xdr:col>
      <xdr:colOff>126364</xdr:colOff>
      <xdr:row>59</xdr:row>
      <xdr:rowOff>106667</xdr:rowOff>
    </xdr:to>
    <xdr:cxnSp macro="">
      <xdr:nvCxnSpPr>
        <xdr:cNvPr id="569" name="直線コネクタ 568"/>
        <xdr:cNvCxnSpPr/>
      </xdr:nvCxnSpPr>
      <xdr:spPr>
        <a:xfrm flipV="1">
          <a:off x="16317595" y="8882317"/>
          <a:ext cx="1269" cy="133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110494</xdr:rowOff>
    </xdr:from>
    <xdr:ext cx="534377" cy="259045"/>
    <xdr:sp macro="" textlink="">
      <xdr:nvSpPr>
        <xdr:cNvPr id="570" name="教育費最小値テキスト"/>
        <xdr:cNvSpPr txBox="1"/>
      </xdr:nvSpPr>
      <xdr:spPr>
        <a:xfrm>
          <a:off x="16370300" y="1022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106667</xdr:rowOff>
    </xdr:from>
    <xdr:to>
      <xdr:col>86</xdr:col>
      <xdr:colOff>25400</xdr:colOff>
      <xdr:row>59</xdr:row>
      <xdr:rowOff>106667</xdr:rowOff>
    </xdr:to>
    <xdr:cxnSp macro="">
      <xdr:nvCxnSpPr>
        <xdr:cNvPr id="571" name="直線コネクタ 570"/>
        <xdr:cNvCxnSpPr/>
      </xdr:nvCxnSpPr>
      <xdr:spPr>
        <a:xfrm>
          <a:off x="16230600" y="10222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85044</xdr:rowOff>
    </xdr:from>
    <xdr:ext cx="534377" cy="259045"/>
    <xdr:sp macro="" textlink="">
      <xdr:nvSpPr>
        <xdr:cNvPr id="572" name="教育費最大値テキスト"/>
        <xdr:cNvSpPr txBox="1"/>
      </xdr:nvSpPr>
      <xdr:spPr>
        <a:xfrm>
          <a:off x="16370300" y="865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138367</xdr:rowOff>
    </xdr:from>
    <xdr:to>
      <xdr:col>86</xdr:col>
      <xdr:colOff>25400</xdr:colOff>
      <xdr:row>51</xdr:row>
      <xdr:rowOff>138367</xdr:rowOff>
    </xdr:to>
    <xdr:cxnSp macro="">
      <xdr:nvCxnSpPr>
        <xdr:cNvPr id="573" name="直線コネクタ 572"/>
        <xdr:cNvCxnSpPr/>
      </xdr:nvCxnSpPr>
      <xdr:spPr>
        <a:xfrm>
          <a:off x="16230600" y="8882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406</xdr:rowOff>
    </xdr:from>
    <xdr:to>
      <xdr:col>85</xdr:col>
      <xdr:colOff>127000</xdr:colOff>
      <xdr:row>56</xdr:row>
      <xdr:rowOff>155359</xdr:rowOff>
    </xdr:to>
    <xdr:cxnSp macro="">
      <xdr:nvCxnSpPr>
        <xdr:cNvPr id="574" name="直線コネクタ 573"/>
        <xdr:cNvCxnSpPr/>
      </xdr:nvCxnSpPr>
      <xdr:spPr>
        <a:xfrm>
          <a:off x="15481300" y="9430156"/>
          <a:ext cx="838200" cy="3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59465</xdr:rowOff>
    </xdr:from>
    <xdr:ext cx="534377" cy="259045"/>
    <xdr:sp macro="" textlink="">
      <xdr:nvSpPr>
        <xdr:cNvPr id="575" name="教育費平均値テキスト"/>
        <xdr:cNvSpPr txBox="1"/>
      </xdr:nvSpPr>
      <xdr:spPr>
        <a:xfrm>
          <a:off x="16370300" y="93177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36588</xdr:rowOff>
    </xdr:from>
    <xdr:to>
      <xdr:col>85</xdr:col>
      <xdr:colOff>177800</xdr:colOff>
      <xdr:row>55</xdr:row>
      <xdr:rowOff>138188</xdr:rowOff>
    </xdr:to>
    <xdr:sp macro="" textlink="">
      <xdr:nvSpPr>
        <xdr:cNvPr id="576" name="フローチャート: 判断 575"/>
        <xdr:cNvSpPr/>
      </xdr:nvSpPr>
      <xdr:spPr>
        <a:xfrm>
          <a:off x="16268700" y="946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406</xdr:rowOff>
    </xdr:from>
    <xdr:to>
      <xdr:col>81</xdr:col>
      <xdr:colOff>50800</xdr:colOff>
      <xdr:row>58</xdr:row>
      <xdr:rowOff>119774</xdr:rowOff>
    </xdr:to>
    <xdr:cxnSp macro="">
      <xdr:nvCxnSpPr>
        <xdr:cNvPr id="577" name="直線コネクタ 576"/>
        <xdr:cNvCxnSpPr/>
      </xdr:nvCxnSpPr>
      <xdr:spPr>
        <a:xfrm flipV="1">
          <a:off x="14592300" y="9430156"/>
          <a:ext cx="889000" cy="63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131649</xdr:rowOff>
    </xdr:from>
    <xdr:to>
      <xdr:col>81</xdr:col>
      <xdr:colOff>101600</xdr:colOff>
      <xdr:row>55</xdr:row>
      <xdr:rowOff>61799</xdr:rowOff>
    </xdr:to>
    <xdr:sp macro="" textlink="">
      <xdr:nvSpPr>
        <xdr:cNvPr id="578" name="フローチャート: 判断 577"/>
        <xdr:cNvSpPr/>
      </xdr:nvSpPr>
      <xdr:spPr>
        <a:xfrm>
          <a:off x="15430500" y="938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52926</xdr:rowOff>
    </xdr:from>
    <xdr:ext cx="534377" cy="259045"/>
    <xdr:sp macro="" textlink="">
      <xdr:nvSpPr>
        <xdr:cNvPr id="579" name="テキスト ボックス 578"/>
        <xdr:cNvSpPr txBox="1"/>
      </xdr:nvSpPr>
      <xdr:spPr>
        <a:xfrm>
          <a:off x="15214111" y="948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14084</xdr:rowOff>
    </xdr:from>
    <xdr:to>
      <xdr:col>76</xdr:col>
      <xdr:colOff>114300</xdr:colOff>
      <xdr:row>58</xdr:row>
      <xdr:rowOff>119774</xdr:rowOff>
    </xdr:to>
    <xdr:cxnSp macro="">
      <xdr:nvCxnSpPr>
        <xdr:cNvPr id="580" name="直線コネクタ 579"/>
        <xdr:cNvCxnSpPr/>
      </xdr:nvCxnSpPr>
      <xdr:spPr>
        <a:xfrm>
          <a:off x="13703300" y="9786734"/>
          <a:ext cx="889000" cy="27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106350</xdr:rowOff>
    </xdr:from>
    <xdr:to>
      <xdr:col>76</xdr:col>
      <xdr:colOff>165100</xdr:colOff>
      <xdr:row>55</xdr:row>
      <xdr:rowOff>36500</xdr:rowOff>
    </xdr:to>
    <xdr:sp macro="" textlink="">
      <xdr:nvSpPr>
        <xdr:cNvPr id="581" name="フローチャート: 判断 580"/>
        <xdr:cNvSpPr/>
      </xdr:nvSpPr>
      <xdr:spPr>
        <a:xfrm>
          <a:off x="14541500" y="936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53027</xdr:rowOff>
    </xdr:from>
    <xdr:ext cx="534377" cy="259045"/>
    <xdr:sp macro="" textlink="">
      <xdr:nvSpPr>
        <xdr:cNvPr id="582" name="テキスト ボックス 581"/>
        <xdr:cNvSpPr txBox="1"/>
      </xdr:nvSpPr>
      <xdr:spPr>
        <a:xfrm>
          <a:off x="14325111" y="913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14084</xdr:rowOff>
    </xdr:from>
    <xdr:to>
      <xdr:col>71</xdr:col>
      <xdr:colOff>177800</xdr:colOff>
      <xdr:row>57</xdr:row>
      <xdr:rowOff>43879</xdr:rowOff>
    </xdr:to>
    <xdr:cxnSp macro="">
      <xdr:nvCxnSpPr>
        <xdr:cNvPr id="583" name="直線コネクタ 582"/>
        <xdr:cNvCxnSpPr/>
      </xdr:nvCxnSpPr>
      <xdr:spPr>
        <a:xfrm flipV="1">
          <a:off x="12814300" y="9786734"/>
          <a:ext cx="889000" cy="2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170511</xdr:rowOff>
    </xdr:from>
    <xdr:to>
      <xdr:col>72</xdr:col>
      <xdr:colOff>38100</xdr:colOff>
      <xdr:row>56</xdr:row>
      <xdr:rowOff>100661</xdr:rowOff>
    </xdr:to>
    <xdr:sp macro="" textlink="">
      <xdr:nvSpPr>
        <xdr:cNvPr id="584" name="フローチャート: 判断 583"/>
        <xdr:cNvSpPr/>
      </xdr:nvSpPr>
      <xdr:spPr>
        <a:xfrm>
          <a:off x="13652500" y="960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117188</xdr:rowOff>
    </xdr:from>
    <xdr:ext cx="534377" cy="259045"/>
    <xdr:sp macro="" textlink="">
      <xdr:nvSpPr>
        <xdr:cNvPr id="585" name="テキスト ボックス 584"/>
        <xdr:cNvSpPr txBox="1"/>
      </xdr:nvSpPr>
      <xdr:spPr>
        <a:xfrm>
          <a:off x="13436111" y="937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167577</xdr:rowOff>
    </xdr:from>
    <xdr:to>
      <xdr:col>67</xdr:col>
      <xdr:colOff>101600</xdr:colOff>
      <xdr:row>56</xdr:row>
      <xdr:rowOff>97727</xdr:rowOff>
    </xdr:to>
    <xdr:sp macro="" textlink="">
      <xdr:nvSpPr>
        <xdr:cNvPr id="586" name="フローチャート: 判断 585"/>
        <xdr:cNvSpPr/>
      </xdr:nvSpPr>
      <xdr:spPr>
        <a:xfrm>
          <a:off x="12763500" y="95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114254</xdr:rowOff>
    </xdr:from>
    <xdr:ext cx="534377" cy="259045"/>
    <xdr:sp macro="" textlink="">
      <xdr:nvSpPr>
        <xdr:cNvPr id="587" name="テキスト ボックス 586"/>
        <xdr:cNvSpPr txBox="1"/>
      </xdr:nvSpPr>
      <xdr:spPr>
        <a:xfrm>
          <a:off x="12547111" y="93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104559</xdr:rowOff>
    </xdr:from>
    <xdr:to>
      <xdr:col>85</xdr:col>
      <xdr:colOff>177800</xdr:colOff>
      <xdr:row>57</xdr:row>
      <xdr:rowOff>34709</xdr:rowOff>
    </xdr:to>
    <xdr:sp macro="" textlink="">
      <xdr:nvSpPr>
        <xdr:cNvPr id="593" name="楕円 592"/>
        <xdr:cNvSpPr/>
      </xdr:nvSpPr>
      <xdr:spPr>
        <a:xfrm>
          <a:off x="16268700" y="970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82986</xdr:rowOff>
    </xdr:from>
    <xdr:ext cx="534377" cy="259045"/>
    <xdr:sp macro="" textlink="">
      <xdr:nvSpPr>
        <xdr:cNvPr id="594" name="教育費該当値テキスト"/>
        <xdr:cNvSpPr txBox="1"/>
      </xdr:nvSpPr>
      <xdr:spPr>
        <a:xfrm>
          <a:off x="16370300" y="968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121056</xdr:rowOff>
    </xdr:from>
    <xdr:to>
      <xdr:col>81</xdr:col>
      <xdr:colOff>101600</xdr:colOff>
      <xdr:row>55</xdr:row>
      <xdr:rowOff>51206</xdr:rowOff>
    </xdr:to>
    <xdr:sp macro="" textlink="">
      <xdr:nvSpPr>
        <xdr:cNvPr id="595" name="楕円 594"/>
        <xdr:cNvSpPr/>
      </xdr:nvSpPr>
      <xdr:spPr>
        <a:xfrm>
          <a:off x="15430500" y="937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67733</xdr:rowOff>
    </xdr:from>
    <xdr:ext cx="534377" cy="259045"/>
    <xdr:sp macro="" textlink="">
      <xdr:nvSpPr>
        <xdr:cNvPr id="596" name="テキスト ボックス 595"/>
        <xdr:cNvSpPr txBox="1"/>
      </xdr:nvSpPr>
      <xdr:spPr>
        <a:xfrm>
          <a:off x="15214111" y="915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68974</xdr:rowOff>
    </xdr:from>
    <xdr:to>
      <xdr:col>76</xdr:col>
      <xdr:colOff>165100</xdr:colOff>
      <xdr:row>58</xdr:row>
      <xdr:rowOff>170574</xdr:rowOff>
    </xdr:to>
    <xdr:sp macro="" textlink="">
      <xdr:nvSpPr>
        <xdr:cNvPr id="597" name="楕円 596"/>
        <xdr:cNvSpPr/>
      </xdr:nvSpPr>
      <xdr:spPr>
        <a:xfrm>
          <a:off x="14541500" y="1001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161701</xdr:rowOff>
    </xdr:from>
    <xdr:ext cx="534377" cy="259045"/>
    <xdr:sp macro="" textlink="">
      <xdr:nvSpPr>
        <xdr:cNvPr id="598" name="テキスト ボックス 597"/>
        <xdr:cNvSpPr txBox="1"/>
      </xdr:nvSpPr>
      <xdr:spPr>
        <a:xfrm>
          <a:off x="14325111" y="1010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134734</xdr:rowOff>
    </xdr:from>
    <xdr:to>
      <xdr:col>72</xdr:col>
      <xdr:colOff>38100</xdr:colOff>
      <xdr:row>57</xdr:row>
      <xdr:rowOff>64884</xdr:rowOff>
    </xdr:to>
    <xdr:sp macro="" textlink="">
      <xdr:nvSpPr>
        <xdr:cNvPr id="599" name="楕円 598"/>
        <xdr:cNvSpPr/>
      </xdr:nvSpPr>
      <xdr:spPr>
        <a:xfrm>
          <a:off x="13652500" y="973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56011</xdr:rowOff>
    </xdr:from>
    <xdr:ext cx="534377" cy="259045"/>
    <xdr:sp macro="" textlink="">
      <xdr:nvSpPr>
        <xdr:cNvPr id="600" name="テキスト ボックス 599"/>
        <xdr:cNvSpPr txBox="1"/>
      </xdr:nvSpPr>
      <xdr:spPr>
        <a:xfrm>
          <a:off x="13436111" y="982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164529</xdr:rowOff>
    </xdr:from>
    <xdr:to>
      <xdr:col>67</xdr:col>
      <xdr:colOff>101600</xdr:colOff>
      <xdr:row>57</xdr:row>
      <xdr:rowOff>94679</xdr:rowOff>
    </xdr:to>
    <xdr:sp macro="" textlink="">
      <xdr:nvSpPr>
        <xdr:cNvPr id="601" name="楕円 600"/>
        <xdr:cNvSpPr/>
      </xdr:nvSpPr>
      <xdr:spPr>
        <a:xfrm>
          <a:off x="12763500" y="976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85806</xdr:rowOff>
    </xdr:from>
    <xdr:ext cx="534377" cy="259045"/>
    <xdr:sp macro="" textlink="">
      <xdr:nvSpPr>
        <xdr:cNvPr id="602" name="テキスト ボックス 601"/>
        <xdr:cNvSpPr txBox="1"/>
      </xdr:nvSpPr>
      <xdr:spPr>
        <a:xfrm>
          <a:off x="12547111" y="985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111262</xdr:rowOff>
    </xdr:from>
    <xdr:to>
      <xdr:col>85</xdr:col>
      <xdr:colOff>126364</xdr:colOff>
      <xdr:row>78</xdr:row>
      <xdr:rowOff>139700</xdr:rowOff>
    </xdr:to>
    <xdr:cxnSp macro="">
      <xdr:nvCxnSpPr>
        <xdr:cNvPr id="624" name="直線コネクタ 623"/>
        <xdr:cNvCxnSpPr/>
      </xdr:nvCxnSpPr>
      <xdr:spPr>
        <a:xfrm flipV="1">
          <a:off x="16317595" y="12112762"/>
          <a:ext cx="1269" cy="1400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57939</xdr:rowOff>
    </xdr:from>
    <xdr:ext cx="534377" cy="259045"/>
    <xdr:sp macro="" textlink="">
      <xdr:nvSpPr>
        <xdr:cNvPr id="627" name="災害復旧費最大値テキスト"/>
        <xdr:cNvSpPr txBox="1"/>
      </xdr:nvSpPr>
      <xdr:spPr>
        <a:xfrm>
          <a:off x="16370300" y="1188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111262</xdr:rowOff>
    </xdr:from>
    <xdr:to>
      <xdr:col>86</xdr:col>
      <xdr:colOff>25400</xdr:colOff>
      <xdr:row>70</xdr:row>
      <xdr:rowOff>111262</xdr:rowOff>
    </xdr:to>
    <xdr:cxnSp macro="">
      <xdr:nvCxnSpPr>
        <xdr:cNvPr id="628" name="直線コネクタ 627"/>
        <xdr:cNvCxnSpPr/>
      </xdr:nvCxnSpPr>
      <xdr:spPr>
        <a:xfrm>
          <a:off x="16230600" y="1211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100061</xdr:rowOff>
    </xdr:from>
    <xdr:to>
      <xdr:col>85</xdr:col>
      <xdr:colOff>127000</xdr:colOff>
      <xdr:row>78</xdr:row>
      <xdr:rowOff>139700</xdr:rowOff>
    </xdr:to>
    <xdr:cxnSp macro="">
      <xdr:nvCxnSpPr>
        <xdr:cNvPr id="629" name="直線コネクタ 628"/>
        <xdr:cNvCxnSpPr/>
      </xdr:nvCxnSpPr>
      <xdr:spPr>
        <a:xfrm>
          <a:off x="15481300" y="12273011"/>
          <a:ext cx="838200" cy="123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10782</xdr:rowOff>
    </xdr:from>
    <xdr:ext cx="469744" cy="259045"/>
    <xdr:sp macro="" textlink="">
      <xdr:nvSpPr>
        <xdr:cNvPr id="630" name="災害復旧費平均値テキスト"/>
        <xdr:cNvSpPr txBox="1"/>
      </xdr:nvSpPr>
      <xdr:spPr>
        <a:xfrm>
          <a:off x="16370300" y="13040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159355</xdr:rowOff>
    </xdr:from>
    <xdr:to>
      <xdr:col>85</xdr:col>
      <xdr:colOff>177800</xdr:colOff>
      <xdr:row>77</xdr:row>
      <xdr:rowOff>89505</xdr:rowOff>
    </xdr:to>
    <xdr:sp macro="" textlink="">
      <xdr:nvSpPr>
        <xdr:cNvPr id="631" name="フローチャート: 判断 630"/>
        <xdr:cNvSpPr/>
      </xdr:nvSpPr>
      <xdr:spPr>
        <a:xfrm>
          <a:off x="16268700" y="1318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100061</xdr:rowOff>
    </xdr:from>
    <xdr:to>
      <xdr:col>81</xdr:col>
      <xdr:colOff>50800</xdr:colOff>
      <xdr:row>73</xdr:row>
      <xdr:rowOff>152959</xdr:rowOff>
    </xdr:to>
    <xdr:cxnSp macro="">
      <xdr:nvCxnSpPr>
        <xdr:cNvPr id="632" name="直線コネクタ 631"/>
        <xdr:cNvCxnSpPr/>
      </xdr:nvCxnSpPr>
      <xdr:spPr>
        <a:xfrm flipV="1">
          <a:off x="14592300" y="12273011"/>
          <a:ext cx="889000" cy="39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152496</xdr:rowOff>
    </xdr:from>
    <xdr:to>
      <xdr:col>81</xdr:col>
      <xdr:colOff>101600</xdr:colOff>
      <xdr:row>76</xdr:row>
      <xdr:rowOff>82646</xdr:rowOff>
    </xdr:to>
    <xdr:sp macro="" textlink="">
      <xdr:nvSpPr>
        <xdr:cNvPr id="633" name="フローチャート: 判断 632"/>
        <xdr:cNvSpPr/>
      </xdr:nvSpPr>
      <xdr:spPr>
        <a:xfrm>
          <a:off x="15430500" y="1301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73773</xdr:rowOff>
    </xdr:from>
    <xdr:ext cx="469744" cy="259045"/>
    <xdr:sp macro="" textlink="">
      <xdr:nvSpPr>
        <xdr:cNvPr id="634" name="テキスト ボックス 633"/>
        <xdr:cNvSpPr txBox="1"/>
      </xdr:nvSpPr>
      <xdr:spPr>
        <a:xfrm>
          <a:off x="15246428" y="1310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152959</xdr:rowOff>
    </xdr:from>
    <xdr:to>
      <xdr:col>76</xdr:col>
      <xdr:colOff>114300</xdr:colOff>
      <xdr:row>77</xdr:row>
      <xdr:rowOff>121458</xdr:rowOff>
    </xdr:to>
    <xdr:cxnSp macro="">
      <xdr:nvCxnSpPr>
        <xdr:cNvPr id="635" name="直線コネクタ 634"/>
        <xdr:cNvCxnSpPr/>
      </xdr:nvCxnSpPr>
      <xdr:spPr>
        <a:xfrm flipV="1">
          <a:off x="13703300" y="12668809"/>
          <a:ext cx="889000" cy="65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161823</xdr:rowOff>
    </xdr:from>
    <xdr:to>
      <xdr:col>76</xdr:col>
      <xdr:colOff>165100</xdr:colOff>
      <xdr:row>77</xdr:row>
      <xdr:rowOff>91973</xdr:rowOff>
    </xdr:to>
    <xdr:sp macro="" textlink="">
      <xdr:nvSpPr>
        <xdr:cNvPr id="636" name="フローチャート: 判断 635"/>
        <xdr:cNvSpPr/>
      </xdr:nvSpPr>
      <xdr:spPr>
        <a:xfrm>
          <a:off x="14541500" y="1319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83100</xdr:rowOff>
    </xdr:from>
    <xdr:ext cx="469744" cy="259045"/>
    <xdr:sp macro="" textlink="">
      <xdr:nvSpPr>
        <xdr:cNvPr id="637" name="テキスト ボックス 636"/>
        <xdr:cNvSpPr txBox="1"/>
      </xdr:nvSpPr>
      <xdr:spPr>
        <a:xfrm>
          <a:off x="14357428" y="13284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121458</xdr:rowOff>
    </xdr:from>
    <xdr:to>
      <xdr:col>71</xdr:col>
      <xdr:colOff>177800</xdr:colOff>
      <xdr:row>78</xdr:row>
      <xdr:rowOff>97272</xdr:rowOff>
    </xdr:to>
    <xdr:cxnSp macro="">
      <xdr:nvCxnSpPr>
        <xdr:cNvPr id="638" name="直線コネクタ 637"/>
        <xdr:cNvCxnSpPr/>
      </xdr:nvCxnSpPr>
      <xdr:spPr>
        <a:xfrm flipV="1">
          <a:off x="12814300" y="13323108"/>
          <a:ext cx="889000" cy="14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64577</xdr:rowOff>
    </xdr:from>
    <xdr:to>
      <xdr:col>72</xdr:col>
      <xdr:colOff>38100</xdr:colOff>
      <xdr:row>77</xdr:row>
      <xdr:rowOff>166177</xdr:rowOff>
    </xdr:to>
    <xdr:sp macro="" textlink="">
      <xdr:nvSpPr>
        <xdr:cNvPr id="639" name="フローチャート: 判断 638"/>
        <xdr:cNvSpPr/>
      </xdr:nvSpPr>
      <xdr:spPr>
        <a:xfrm>
          <a:off x="13652500" y="13266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11254</xdr:rowOff>
    </xdr:from>
    <xdr:ext cx="469744" cy="259045"/>
    <xdr:sp macro="" textlink="">
      <xdr:nvSpPr>
        <xdr:cNvPr id="640" name="テキスト ボックス 639"/>
        <xdr:cNvSpPr txBox="1"/>
      </xdr:nvSpPr>
      <xdr:spPr>
        <a:xfrm>
          <a:off x="13468428" y="13041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63159</xdr:rowOff>
    </xdr:from>
    <xdr:to>
      <xdr:col>67</xdr:col>
      <xdr:colOff>101600</xdr:colOff>
      <xdr:row>76</xdr:row>
      <xdr:rowOff>164759</xdr:rowOff>
    </xdr:to>
    <xdr:sp macro="" textlink="">
      <xdr:nvSpPr>
        <xdr:cNvPr id="641" name="フローチャート: 判断 640"/>
        <xdr:cNvSpPr/>
      </xdr:nvSpPr>
      <xdr:spPr>
        <a:xfrm>
          <a:off x="12763500" y="13093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9837</xdr:rowOff>
    </xdr:from>
    <xdr:ext cx="469744" cy="259045"/>
    <xdr:sp macro="" textlink="">
      <xdr:nvSpPr>
        <xdr:cNvPr id="642" name="テキスト ボックス 641"/>
        <xdr:cNvSpPr txBox="1"/>
      </xdr:nvSpPr>
      <xdr:spPr>
        <a:xfrm>
          <a:off x="12579428" y="1286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9"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49261</xdr:rowOff>
    </xdr:from>
    <xdr:to>
      <xdr:col>81</xdr:col>
      <xdr:colOff>101600</xdr:colOff>
      <xdr:row>71</xdr:row>
      <xdr:rowOff>150861</xdr:rowOff>
    </xdr:to>
    <xdr:sp macro="" textlink="">
      <xdr:nvSpPr>
        <xdr:cNvPr id="650" name="楕円 649"/>
        <xdr:cNvSpPr/>
      </xdr:nvSpPr>
      <xdr:spPr>
        <a:xfrm>
          <a:off x="15430500" y="1222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167388</xdr:rowOff>
    </xdr:from>
    <xdr:ext cx="534377" cy="259045"/>
    <xdr:sp macro="" textlink="">
      <xdr:nvSpPr>
        <xdr:cNvPr id="651" name="テキスト ボックス 650"/>
        <xdr:cNvSpPr txBox="1"/>
      </xdr:nvSpPr>
      <xdr:spPr>
        <a:xfrm>
          <a:off x="15214111" y="1199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102159</xdr:rowOff>
    </xdr:from>
    <xdr:to>
      <xdr:col>76</xdr:col>
      <xdr:colOff>165100</xdr:colOff>
      <xdr:row>74</xdr:row>
      <xdr:rowOff>32309</xdr:rowOff>
    </xdr:to>
    <xdr:sp macro="" textlink="">
      <xdr:nvSpPr>
        <xdr:cNvPr id="652" name="楕円 651"/>
        <xdr:cNvSpPr/>
      </xdr:nvSpPr>
      <xdr:spPr>
        <a:xfrm>
          <a:off x="14541500" y="1261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48836</xdr:rowOff>
    </xdr:from>
    <xdr:ext cx="534377" cy="259045"/>
    <xdr:sp macro="" textlink="">
      <xdr:nvSpPr>
        <xdr:cNvPr id="653" name="テキスト ボックス 652"/>
        <xdr:cNvSpPr txBox="1"/>
      </xdr:nvSpPr>
      <xdr:spPr>
        <a:xfrm>
          <a:off x="14325111" y="1239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70658</xdr:rowOff>
    </xdr:from>
    <xdr:to>
      <xdr:col>72</xdr:col>
      <xdr:colOff>38100</xdr:colOff>
      <xdr:row>78</xdr:row>
      <xdr:rowOff>808</xdr:rowOff>
    </xdr:to>
    <xdr:sp macro="" textlink="">
      <xdr:nvSpPr>
        <xdr:cNvPr id="654" name="楕円 653"/>
        <xdr:cNvSpPr/>
      </xdr:nvSpPr>
      <xdr:spPr>
        <a:xfrm>
          <a:off x="13652500" y="1327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163385</xdr:rowOff>
    </xdr:from>
    <xdr:ext cx="469744" cy="259045"/>
    <xdr:sp macro="" textlink="">
      <xdr:nvSpPr>
        <xdr:cNvPr id="655" name="テキスト ボックス 654"/>
        <xdr:cNvSpPr txBox="1"/>
      </xdr:nvSpPr>
      <xdr:spPr>
        <a:xfrm>
          <a:off x="13468428" y="1336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46472</xdr:rowOff>
    </xdr:from>
    <xdr:to>
      <xdr:col>67</xdr:col>
      <xdr:colOff>101600</xdr:colOff>
      <xdr:row>78</xdr:row>
      <xdr:rowOff>148072</xdr:rowOff>
    </xdr:to>
    <xdr:sp macro="" textlink="">
      <xdr:nvSpPr>
        <xdr:cNvPr id="656" name="楕円 655"/>
        <xdr:cNvSpPr/>
      </xdr:nvSpPr>
      <xdr:spPr>
        <a:xfrm>
          <a:off x="12763500" y="1341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139199</xdr:rowOff>
    </xdr:from>
    <xdr:ext cx="378565" cy="259045"/>
    <xdr:sp macro="" textlink="">
      <xdr:nvSpPr>
        <xdr:cNvPr id="657" name="テキスト ボックス 656"/>
        <xdr:cNvSpPr txBox="1"/>
      </xdr:nvSpPr>
      <xdr:spPr>
        <a:xfrm>
          <a:off x="12625017" y="13512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8" name="テキスト ボックス 667"/>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0" name="テキスト ボックス 669"/>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8" name="テキスト ボックス 67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83807</xdr:rowOff>
    </xdr:from>
    <xdr:to>
      <xdr:col>85</xdr:col>
      <xdr:colOff>126364</xdr:colOff>
      <xdr:row>97</xdr:row>
      <xdr:rowOff>108344</xdr:rowOff>
    </xdr:to>
    <xdr:cxnSp macro="">
      <xdr:nvCxnSpPr>
        <xdr:cNvPr id="682" name="直線コネクタ 681"/>
        <xdr:cNvCxnSpPr/>
      </xdr:nvCxnSpPr>
      <xdr:spPr>
        <a:xfrm flipV="1">
          <a:off x="16317595" y="15514307"/>
          <a:ext cx="1269" cy="1224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112171</xdr:rowOff>
    </xdr:from>
    <xdr:ext cx="534377" cy="259045"/>
    <xdr:sp macro="" textlink="">
      <xdr:nvSpPr>
        <xdr:cNvPr id="683" name="公債費最小値テキスト"/>
        <xdr:cNvSpPr txBox="1"/>
      </xdr:nvSpPr>
      <xdr:spPr>
        <a:xfrm>
          <a:off x="16370300" y="1674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108344</xdr:rowOff>
    </xdr:from>
    <xdr:to>
      <xdr:col>86</xdr:col>
      <xdr:colOff>25400</xdr:colOff>
      <xdr:row>97</xdr:row>
      <xdr:rowOff>108344</xdr:rowOff>
    </xdr:to>
    <xdr:cxnSp macro="">
      <xdr:nvCxnSpPr>
        <xdr:cNvPr id="684" name="直線コネクタ 683"/>
        <xdr:cNvCxnSpPr/>
      </xdr:nvCxnSpPr>
      <xdr:spPr>
        <a:xfrm>
          <a:off x="16230600" y="1673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30484</xdr:rowOff>
    </xdr:from>
    <xdr:ext cx="534377" cy="259045"/>
    <xdr:sp macro="" textlink="">
      <xdr:nvSpPr>
        <xdr:cNvPr id="685" name="公債費最大値テキスト"/>
        <xdr:cNvSpPr txBox="1"/>
      </xdr:nvSpPr>
      <xdr:spPr>
        <a:xfrm>
          <a:off x="16370300" y="1528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83807</xdr:rowOff>
    </xdr:from>
    <xdr:to>
      <xdr:col>86</xdr:col>
      <xdr:colOff>25400</xdr:colOff>
      <xdr:row>90</xdr:row>
      <xdr:rowOff>83807</xdr:rowOff>
    </xdr:to>
    <xdr:cxnSp macro="">
      <xdr:nvCxnSpPr>
        <xdr:cNvPr id="686" name="直線コネクタ 685"/>
        <xdr:cNvCxnSpPr/>
      </xdr:nvCxnSpPr>
      <xdr:spPr>
        <a:xfrm>
          <a:off x="16230600" y="15514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93523</xdr:rowOff>
    </xdr:from>
    <xdr:to>
      <xdr:col>85</xdr:col>
      <xdr:colOff>127000</xdr:colOff>
      <xdr:row>95</xdr:row>
      <xdr:rowOff>131356</xdr:rowOff>
    </xdr:to>
    <xdr:cxnSp macro="">
      <xdr:nvCxnSpPr>
        <xdr:cNvPr id="687" name="直線コネクタ 686"/>
        <xdr:cNvCxnSpPr/>
      </xdr:nvCxnSpPr>
      <xdr:spPr>
        <a:xfrm flipV="1">
          <a:off x="15481300" y="16381273"/>
          <a:ext cx="8382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162031</xdr:rowOff>
    </xdr:from>
    <xdr:ext cx="534377" cy="259045"/>
    <xdr:sp macro="" textlink="">
      <xdr:nvSpPr>
        <xdr:cNvPr id="688" name="公債費平均値テキスト"/>
        <xdr:cNvSpPr txBox="1"/>
      </xdr:nvSpPr>
      <xdr:spPr>
        <a:xfrm>
          <a:off x="16370300" y="15935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139154</xdr:rowOff>
    </xdr:from>
    <xdr:to>
      <xdr:col>85</xdr:col>
      <xdr:colOff>177800</xdr:colOff>
      <xdr:row>94</xdr:row>
      <xdr:rowOff>69304</xdr:rowOff>
    </xdr:to>
    <xdr:sp macro="" textlink="">
      <xdr:nvSpPr>
        <xdr:cNvPr id="689" name="フローチャート: 判断 688"/>
        <xdr:cNvSpPr/>
      </xdr:nvSpPr>
      <xdr:spPr>
        <a:xfrm>
          <a:off x="16268700" y="160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131356</xdr:rowOff>
    </xdr:from>
    <xdr:to>
      <xdr:col>81</xdr:col>
      <xdr:colOff>50800</xdr:colOff>
      <xdr:row>96</xdr:row>
      <xdr:rowOff>1206</xdr:rowOff>
    </xdr:to>
    <xdr:cxnSp macro="">
      <xdr:nvCxnSpPr>
        <xdr:cNvPr id="690" name="直線コネクタ 689"/>
        <xdr:cNvCxnSpPr/>
      </xdr:nvCxnSpPr>
      <xdr:spPr>
        <a:xfrm flipV="1">
          <a:off x="14592300" y="16419106"/>
          <a:ext cx="889000" cy="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113742</xdr:rowOff>
    </xdr:from>
    <xdr:to>
      <xdr:col>81</xdr:col>
      <xdr:colOff>101600</xdr:colOff>
      <xdr:row>94</xdr:row>
      <xdr:rowOff>43892</xdr:rowOff>
    </xdr:to>
    <xdr:sp macro="" textlink="">
      <xdr:nvSpPr>
        <xdr:cNvPr id="691" name="フローチャート: 判断 690"/>
        <xdr:cNvSpPr/>
      </xdr:nvSpPr>
      <xdr:spPr>
        <a:xfrm>
          <a:off x="15430500" y="1605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60419</xdr:rowOff>
    </xdr:from>
    <xdr:ext cx="534377" cy="259045"/>
    <xdr:sp macro="" textlink="">
      <xdr:nvSpPr>
        <xdr:cNvPr id="692" name="テキスト ボックス 691"/>
        <xdr:cNvSpPr txBox="1"/>
      </xdr:nvSpPr>
      <xdr:spPr>
        <a:xfrm>
          <a:off x="15214111" y="1583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1206</xdr:rowOff>
    </xdr:from>
    <xdr:to>
      <xdr:col>76</xdr:col>
      <xdr:colOff>114300</xdr:colOff>
      <xdr:row>96</xdr:row>
      <xdr:rowOff>15723</xdr:rowOff>
    </xdr:to>
    <xdr:cxnSp macro="">
      <xdr:nvCxnSpPr>
        <xdr:cNvPr id="693" name="直線コネクタ 692"/>
        <xdr:cNvCxnSpPr/>
      </xdr:nvCxnSpPr>
      <xdr:spPr>
        <a:xfrm flipV="1">
          <a:off x="13703300" y="16460406"/>
          <a:ext cx="889000" cy="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92</xdr:row>
      <xdr:rowOff>114770</xdr:rowOff>
    </xdr:from>
    <xdr:to>
      <xdr:col>76</xdr:col>
      <xdr:colOff>165100</xdr:colOff>
      <xdr:row>93</xdr:row>
      <xdr:rowOff>44920</xdr:rowOff>
    </xdr:to>
    <xdr:sp macro="" textlink="">
      <xdr:nvSpPr>
        <xdr:cNvPr id="694" name="フローチャート: 判断 693"/>
        <xdr:cNvSpPr/>
      </xdr:nvSpPr>
      <xdr:spPr>
        <a:xfrm>
          <a:off x="14541500" y="1588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61447</xdr:rowOff>
    </xdr:from>
    <xdr:ext cx="534377" cy="259045"/>
    <xdr:sp macro="" textlink="">
      <xdr:nvSpPr>
        <xdr:cNvPr id="695" name="テキスト ボックス 694"/>
        <xdr:cNvSpPr txBox="1"/>
      </xdr:nvSpPr>
      <xdr:spPr>
        <a:xfrm>
          <a:off x="14325111" y="1566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15723</xdr:rowOff>
    </xdr:from>
    <xdr:to>
      <xdr:col>71</xdr:col>
      <xdr:colOff>177800</xdr:colOff>
      <xdr:row>96</xdr:row>
      <xdr:rowOff>39002</xdr:rowOff>
    </xdr:to>
    <xdr:cxnSp macro="">
      <xdr:nvCxnSpPr>
        <xdr:cNvPr id="696" name="直線コネクタ 695"/>
        <xdr:cNvCxnSpPr/>
      </xdr:nvCxnSpPr>
      <xdr:spPr>
        <a:xfrm flipV="1">
          <a:off x="12814300" y="16474923"/>
          <a:ext cx="889000" cy="2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26912</xdr:rowOff>
    </xdr:from>
    <xdr:to>
      <xdr:col>72</xdr:col>
      <xdr:colOff>38100</xdr:colOff>
      <xdr:row>93</xdr:row>
      <xdr:rowOff>128512</xdr:rowOff>
    </xdr:to>
    <xdr:sp macro="" textlink="">
      <xdr:nvSpPr>
        <xdr:cNvPr id="697" name="フローチャート: 判断 696"/>
        <xdr:cNvSpPr/>
      </xdr:nvSpPr>
      <xdr:spPr>
        <a:xfrm>
          <a:off x="13652500" y="15971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145039</xdr:rowOff>
    </xdr:from>
    <xdr:ext cx="534377" cy="259045"/>
    <xdr:sp macro="" textlink="">
      <xdr:nvSpPr>
        <xdr:cNvPr id="698" name="テキスト ボックス 697"/>
        <xdr:cNvSpPr txBox="1"/>
      </xdr:nvSpPr>
      <xdr:spPr>
        <a:xfrm>
          <a:off x="13436111" y="1574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2527</xdr:rowOff>
    </xdr:from>
    <xdr:to>
      <xdr:col>67</xdr:col>
      <xdr:colOff>101600</xdr:colOff>
      <xdr:row>93</xdr:row>
      <xdr:rowOff>104127</xdr:rowOff>
    </xdr:to>
    <xdr:sp macro="" textlink="">
      <xdr:nvSpPr>
        <xdr:cNvPr id="699" name="フローチャート: 判断 698"/>
        <xdr:cNvSpPr/>
      </xdr:nvSpPr>
      <xdr:spPr>
        <a:xfrm>
          <a:off x="12763500" y="1594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120654</xdr:rowOff>
    </xdr:from>
    <xdr:ext cx="534377" cy="259045"/>
    <xdr:sp macro="" textlink="">
      <xdr:nvSpPr>
        <xdr:cNvPr id="700" name="テキスト ボックス 699"/>
        <xdr:cNvSpPr txBox="1"/>
      </xdr:nvSpPr>
      <xdr:spPr>
        <a:xfrm>
          <a:off x="12547111" y="1572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42723</xdr:rowOff>
    </xdr:from>
    <xdr:to>
      <xdr:col>85</xdr:col>
      <xdr:colOff>177800</xdr:colOff>
      <xdr:row>95</xdr:row>
      <xdr:rowOff>144323</xdr:rowOff>
    </xdr:to>
    <xdr:sp macro="" textlink="">
      <xdr:nvSpPr>
        <xdr:cNvPr id="706" name="楕円 705"/>
        <xdr:cNvSpPr/>
      </xdr:nvSpPr>
      <xdr:spPr>
        <a:xfrm>
          <a:off x="16268700" y="1633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21150</xdr:rowOff>
    </xdr:from>
    <xdr:ext cx="534377" cy="259045"/>
    <xdr:sp macro="" textlink="">
      <xdr:nvSpPr>
        <xdr:cNvPr id="707" name="公債費該当値テキスト"/>
        <xdr:cNvSpPr txBox="1"/>
      </xdr:nvSpPr>
      <xdr:spPr>
        <a:xfrm>
          <a:off x="16370300" y="1630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80556</xdr:rowOff>
    </xdr:from>
    <xdr:to>
      <xdr:col>81</xdr:col>
      <xdr:colOff>101600</xdr:colOff>
      <xdr:row>96</xdr:row>
      <xdr:rowOff>10706</xdr:rowOff>
    </xdr:to>
    <xdr:sp macro="" textlink="">
      <xdr:nvSpPr>
        <xdr:cNvPr id="708" name="楕円 707"/>
        <xdr:cNvSpPr/>
      </xdr:nvSpPr>
      <xdr:spPr>
        <a:xfrm>
          <a:off x="15430500" y="1636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1833</xdr:rowOff>
    </xdr:from>
    <xdr:ext cx="534377" cy="259045"/>
    <xdr:sp macro="" textlink="">
      <xdr:nvSpPr>
        <xdr:cNvPr id="709" name="テキスト ボックス 708"/>
        <xdr:cNvSpPr txBox="1"/>
      </xdr:nvSpPr>
      <xdr:spPr>
        <a:xfrm>
          <a:off x="15214111" y="1646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121856</xdr:rowOff>
    </xdr:from>
    <xdr:to>
      <xdr:col>76</xdr:col>
      <xdr:colOff>165100</xdr:colOff>
      <xdr:row>96</xdr:row>
      <xdr:rowOff>52006</xdr:rowOff>
    </xdr:to>
    <xdr:sp macro="" textlink="">
      <xdr:nvSpPr>
        <xdr:cNvPr id="710" name="楕円 709"/>
        <xdr:cNvSpPr/>
      </xdr:nvSpPr>
      <xdr:spPr>
        <a:xfrm>
          <a:off x="14541500" y="1640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43133</xdr:rowOff>
    </xdr:from>
    <xdr:ext cx="534377" cy="259045"/>
    <xdr:sp macro="" textlink="">
      <xdr:nvSpPr>
        <xdr:cNvPr id="711" name="テキスト ボックス 710"/>
        <xdr:cNvSpPr txBox="1"/>
      </xdr:nvSpPr>
      <xdr:spPr>
        <a:xfrm>
          <a:off x="14325111" y="1650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136373</xdr:rowOff>
    </xdr:from>
    <xdr:to>
      <xdr:col>72</xdr:col>
      <xdr:colOff>38100</xdr:colOff>
      <xdr:row>96</xdr:row>
      <xdr:rowOff>66523</xdr:rowOff>
    </xdr:to>
    <xdr:sp macro="" textlink="">
      <xdr:nvSpPr>
        <xdr:cNvPr id="712" name="楕円 711"/>
        <xdr:cNvSpPr/>
      </xdr:nvSpPr>
      <xdr:spPr>
        <a:xfrm>
          <a:off x="13652500" y="1642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57650</xdr:rowOff>
    </xdr:from>
    <xdr:ext cx="534377" cy="259045"/>
    <xdr:sp macro="" textlink="">
      <xdr:nvSpPr>
        <xdr:cNvPr id="713" name="テキスト ボックス 712"/>
        <xdr:cNvSpPr txBox="1"/>
      </xdr:nvSpPr>
      <xdr:spPr>
        <a:xfrm>
          <a:off x="13436111" y="1651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159652</xdr:rowOff>
    </xdr:from>
    <xdr:to>
      <xdr:col>67</xdr:col>
      <xdr:colOff>101600</xdr:colOff>
      <xdr:row>96</xdr:row>
      <xdr:rowOff>89802</xdr:rowOff>
    </xdr:to>
    <xdr:sp macro="" textlink="">
      <xdr:nvSpPr>
        <xdr:cNvPr id="714" name="楕円 713"/>
        <xdr:cNvSpPr/>
      </xdr:nvSpPr>
      <xdr:spPr>
        <a:xfrm>
          <a:off x="12763500" y="1644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80929</xdr:rowOff>
    </xdr:from>
    <xdr:ext cx="534377" cy="259045"/>
    <xdr:sp macro="" textlink="">
      <xdr:nvSpPr>
        <xdr:cNvPr id="715" name="テキスト ボックス 714"/>
        <xdr:cNvSpPr txBox="1"/>
      </xdr:nvSpPr>
      <xdr:spPr>
        <a:xfrm>
          <a:off x="12547111" y="1654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9" name="テキスト ボックス 728"/>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1" name="テキスト ボックス 730"/>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3" name="テキスト ボックス 732"/>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5" name="テキスト ボックス 734"/>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7" name="テキスト ボックス 73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27033</xdr:rowOff>
    </xdr:from>
    <xdr:to>
      <xdr:col>116</xdr:col>
      <xdr:colOff>62864</xdr:colOff>
      <xdr:row>39</xdr:row>
      <xdr:rowOff>98878</xdr:rowOff>
    </xdr:to>
    <xdr:cxnSp macro="">
      <xdr:nvCxnSpPr>
        <xdr:cNvPr id="741" name="直線コネクタ 740"/>
        <xdr:cNvCxnSpPr/>
      </xdr:nvCxnSpPr>
      <xdr:spPr>
        <a:xfrm flipV="1">
          <a:off x="22159595" y="5341983"/>
          <a:ext cx="1269"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145160</xdr:rowOff>
    </xdr:from>
    <xdr:ext cx="378565" cy="259045"/>
    <xdr:sp macro="" textlink="">
      <xdr:nvSpPr>
        <xdr:cNvPr id="744" name="諸支出金最大値テキスト"/>
        <xdr:cNvSpPr txBox="1"/>
      </xdr:nvSpPr>
      <xdr:spPr>
        <a:xfrm>
          <a:off x="22212300" y="5117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27033</xdr:rowOff>
    </xdr:from>
    <xdr:to>
      <xdr:col>116</xdr:col>
      <xdr:colOff>152400</xdr:colOff>
      <xdr:row>31</xdr:row>
      <xdr:rowOff>27033</xdr:rowOff>
    </xdr:to>
    <xdr:cxnSp macro="">
      <xdr:nvCxnSpPr>
        <xdr:cNvPr id="745" name="直線コネクタ 744"/>
        <xdr:cNvCxnSpPr/>
      </xdr:nvCxnSpPr>
      <xdr:spPr>
        <a:xfrm>
          <a:off x="22072600" y="5341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121574</xdr:rowOff>
    </xdr:from>
    <xdr:ext cx="313932" cy="259045"/>
    <xdr:sp macro="" textlink="">
      <xdr:nvSpPr>
        <xdr:cNvPr id="747" name="諸支出金平均値テキスト"/>
        <xdr:cNvSpPr txBox="1"/>
      </xdr:nvSpPr>
      <xdr:spPr>
        <a:xfrm>
          <a:off x="22212300" y="64652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98697</xdr:rowOff>
    </xdr:from>
    <xdr:to>
      <xdr:col>116</xdr:col>
      <xdr:colOff>114300</xdr:colOff>
      <xdr:row>39</xdr:row>
      <xdr:rowOff>28847</xdr:rowOff>
    </xdr:to>
    <xdr:sp macro="" textlink="">
      <xdr:nvSpPr>
        <xdr:cNvPr id="748" name="フローチャート: 判断 747"/>
        <xdr:cNvSpPr/>
      </xdr:nvSpPr>
      <xdr:spPr>
        <a:xfrm>
          <a:off x="22110700" y="661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168910</xdr:rowOff>
    </xdr:from>
    <xdr:to>
      <xdr:col>112</xdr:col>
      <xdr:colOff>38100</xdr:colOff>
      <xdr:row>39</xdr:row>
      <xdr:rowOff>99060</xdr:rowOff>
    </xdr:to>
    <xdr:sp macro="" textlink="">
      <xdr:nvSpPr>
        <xdr:cNvPr id="750" name="フローチャート: 判断 749"/>
        <xdr:cNvSpPr/>
      </xdr:nvSpPr>
      <xdr:spPr>
        <a:xfrm>
          <a:off x="21272500" y="668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115587</xdr:rowOff>
    </xdr:from>
    <xdr:ext cx="313932" cy="259045"/>
    <xdr:sp macro="" textlink="">
      <xdr:nvSpPr>
        <xdr:cNvPr id="751" name="テキスト ボックス 750"/>
        <xdr:cNvSpPr txBox="1"/>
      </xdr:nvSpPr>
      <xdr:spPr>
        <a:xfrm>
          <a:off x="21166333" y="6459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116658</xdr:rowOff>
    </xdr:from>
    <xdr:to>
      <xdr:col>107</xdr:col>
      <xdr:colOff>101600</xdr:colOff>
      <xdr:row>38</xdr:row>
      <xdr:rowOff>46808</xdr:rowOff>
    </xdr:to>
    <xdr:sp macro="" textlink="">
      <xdr:nvSpPr>
        <xdr:cNvPr id="753" name="フローチャート: 判断 752"/>
        <xdr:cNvSpPr/>
      </xdr:nvSpPr>
      <xdr:spPr>
        <a:xfrm>
          <a:off x="20383500" y="646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63335</xdr:rowOff>
    </xdr:from>
    <xdr:ext cx="378565" cy="259045"/>
    <xdr:sp macro="" textlink="">
      <xdr:nvSpPr>
        <xdr:cNvPr id="754" name="テキスト ボックス 753"/>
        <xdr:cNvSpPr txBox="1"/>
      </xdr:nvSpPr>
      <xdr:spPr>
        <a:xfrm>
          <a:off x="20245017" y="6235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170543</xdr:rowOff>
    </xdr:from>
    <xdr:to>
      <xdr:col>102</xdr:col>
      <xdr:colOff>165100</xdr:colOff>
      <xdr:row>39</xdr:row>
      <xdr:rowOff>100693</xdr:rowOff>
    </xdr:to>
    <xdr:sp macro="" textlink="">
      <xdr:nvSpPr>
        <xdr:cNvPr id="756" name="フローチャート: 判断 755"/>
        <xdr:cNvSpPr/>
      </xdr:nvSpPr>
      <xdr:spPr>
        <a:xfrm>
          <a:off x="19494500" y="668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117220</xdr:rowOff>
    </xdr:from>
    <xdr:ext cx="313932" cy="259045"/>
    <xdr:sp macro="" textlink="">
      <xdr:nvSpPr>
        <xdr:cNvPr id="757" name="テキスト ボックス 756"/>
        <xdr:cNvSpPr txBox="1"/>
      </xdr:nvSpPr>
      <xdr:spPr>
        <a:xfrm>
          <a:off x="19388333" y="6460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8" name="フローチャート: 判断 757"/>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35577</xdr:rowOff>
    </xdr:from>
    <xdr:ext cx="313932" cy="259045"/>
    <xdr:sp macro="" textlink="">
      <xdr:nvSpPr>
        <xdr:cNvPr id="759" name="テキスト ボックス 758"/>
        <xdr:cNvSpPr txBox="1"/>
      </xdr:nvSpPr>
      <xdr:spPr>
        <a:xfrm>
          <a:off x="18499333" y="637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6"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総務費は住民一人当たり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98,694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63,659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円と約</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35.5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％減となっているが、これは新庁舎建設整備事業費の減によるものであり、類似団体内平均値を若干上回っている。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衛生費は住民一人当たり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42,991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27,317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円と約</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36.5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％減となっているが、これは工業団地上水道施設整備事業費の減によるものであり、類似団体内平均値を下回っている。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土木費は住民一人当たり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51,618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64,411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円と約</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24.8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％増となっているが、これは工業団地道路新設改良事業費等の増によるものであり、類似団体内平均値を上回っている。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茨城県坂東市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財政調整基金については、合併算定替による適用期限終了による普通交付税の減に伴う取り崩しを行ったため標準財政規模比において</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0.44</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ポイントの減となっている。今後は財政調整基金の積立を行うよう努める。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実質収支額については、平成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年度以降は適正比率と言われている</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％前後となっている。今後は同率を維持していくよう努める。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今年度の実質単年度収支は、財政調整基金の取崩により赤字となっている。今後は実質収支などを踏まえできる限り財政調整基金の積立に努める。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茨城県坂東市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赤字額は発生していない。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主な増減については、一般会計の実質収支が、合併算定替による適用期限終了による普通交付税の減等により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H28:934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H29:891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百万円の減、国民健康保険特別会計の実質収支が、国民健康保険税収入の減等により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H28:523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H29:350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今後も赤字額の発生がないよう適正な財政運営を心がける。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23676910</v>
      </c>
      <c r="BO4" s="441"/>
      <c r="BP4" s="441"/>
      <c r="BQ4" s="441"/>
      <c r="BR4" s="441"/>
      <c r="BS4" s="441"/>
      <c r="BT4" s="441"/>
      <c r="BU4" s="442"/>
      <c r="BV4" s="440">
        <v>28282309</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6.8</v>
      </c>
      <c r="CU4" s="622"/>
      <c r="CV4" s="622"/>
      <c r="CW4" s="622"/>
      <c r="CX4" s="622"/>
      <c r="CY4" s="622"/>
      <c r="CZ4" s="622"/>
      <c r="DA4" s="623"/>
      <c r="DB4" s="621">
        <v>7.2</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22316686</v>
      </c>
      <c r="BO5" s="446"/>
      <c r="BP5" s="446"/>
      <c r="BQ5" s="446"/>
      <c r="BR5" s="446"/>
      <c r="BS5" s="446"/>
      <c r="BT5" s="446"/>
      <c r="BU5" s="447"/>
      <c r="BV5" s="445">
        <v>27227023</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92.2</v>
      </c>
      <c r="CU5" s="416"/>
      <c r="CV5" s="416"/>
      <c r="CW5" s="416"/>
      <c r="CX5" s="416"/>
      <c r="CY5" s="416"/>
      <c r="CZ5" s="416"/>
      <c r="DA5" s="417"/>
      <c r="DB5" s="415">
        <v>92.3</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1360224</v>
      </c>
      <c r="BO6" s="446"/>
      <c r="BP6" s="446"/>
      <c r="BQ6" s="446"/>
      <c r="BR6" s="446"/>
      <c r="BS6" s="446"/>
      <c r="BT6" s="446"/>
      <c r="BU6" s="447"/>
      <c r="BV6" s="445">
        <v>1055286</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98.2</v>
      </c>
      <c r="CU6" s="596"/>
      <c r="CV6" s="596"/>
      <c r="CW6" s="596"/>
      <c r="CX6" s="596"/>
      <c r="CY6" s="596"/>
      <c r="CZ6" s="596"/>
      <c r="DA6" s="597"/>
      <c r="DB6" s="595">
        <v>98.1</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469664</v>
      </c>
      <c r="BO7" s="446"/>
      <c r="BP7" s="446"/>
      <c r="BQ7" s="446"/>
      <c r="BR7" s="446"/>
      <c r="BS7" s="446"/>
      <c r="BT7" s="446"/>
      <c r="BU7" s="447"/>
      <c r="BV7" s="445">
        <v>121715</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13143346</v>
      </c>
      <c r="CU7" s="446"/>
      <c r="CV7" s="446"/>
      <c r="CW7" s="446"/>
      <c r="CX7" s="446"/>
      <c r="CY7" s="446"/>
      <c r="CZ7" s="446"/>
      <c r="DA7" s="447"/>
      <c r="DB7" s="445">
        <v>13013995</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88</v>
      </c>
      <c r="AV8" s="503"/>
      <c r="AW8" s="503"/>
      <c r="AX8" s="503"/>
      <c r="AY8" s="425" t="s">
        <v>103</v>
      </c>
      <c r="AZ8" s="426"/>
      <c r="BA8" s="426"/>
      <c r="BB8" s="426"/>
      <c r="BC8" s="426"/>
      <c r="BD8" s="426"/>
      <c r="BE8" s="426"/>
      <c r="BF8" s="426"/>
      <c r="BG8" s="426"/>
      <c r="BH8" s="426"/>
      <c r="BI8" s="426"/>
      <c r="BJ8" s="426"/>
      <c r="BK8" s="426"/>
      <c r="BL8" s="426"/>
      <c r="BM8" s="427"/>
      <c r="BN8" s="445">
        <v>890560</v>
      </c>
      <c r="BO8" s="446"/>
      <c r="BP8" s="446"/>
      <c r="BQ8" s="446"/>
      <c r="BR8" s="446"/>
      <c r="BS8" s="446"/>
      <c r="BT8" s="446"/>
      <c r="BU8" s="447"/>
      <c r="BV8" s="445">
        <v>933571</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0.64</v>
      </c>
      <c r="CU8" s="559"/>
      <c r="CV8" s="559"/>
      <c r="CW8" s="559"/>
      <c r="CX8" s="559"/>
      <c r="CY8" s="559"/>
      <c r="CZ8" s="559"/>
      <c r="DA8" s="560"/>
      <c r="DB8" s="558">
        <v>0.64</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54087</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-43011</v>
      </c>
      <c r="BO9" s="446"/>
      <c r="BP9" s="446"/>
      <c r="BQ9" s="446"/>
      <c r="BR9" s="446"/>
      <c r="BS9" s="446"/>
      <c r="BT9" s="446"/>
      <c r="BU9" s="447"/>
      <c r="BV9" s="445">
        <v>-113851</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12.1</v>
      </c>
      <c r="CU9" s="416"/>
      <c r="CV9" s="416"/>
      <c r="CW9" s="416"/>
      <c r="CX9" s="416"/>
      <c r="CY9" s="416"/>
      <c r="CZ9" s="416"/>
      <c r="DA9" s="417"/>
      <c r="DB9" s="415">
        <v>12.4</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56114</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109</v>
      </c>
      <c r="AV10" s="503"/>
      <c r="AW10" s="503"/>
      <c r="AX10" s="503"/>
      <c r="AY10" s="425" t="s">
        <v>114</v>
      </c>
      <c r="AZ10" s="426"/>
      <c r="BA10" s="426"/>
      <c r="BB10" s="426"/>
      <c r="BC10" s="426"/>
      <c r="BD10" s="426"/>
      <c r="BE10" s="426"/>
      <c r="BF10" s="426"/>
      <c r="BG10" s="426"/>
      <c r="BH10" s="426"/>
      <c r="BI10" s="426"/>
      <c r="BJ10" s="426"/>
      <c r="BK10" s="426"/>
      <c r="BL10" s="426"/>
      <c r="BM10" s="427"/>
      <c r="BN10" s="445">
        <v>559992</v>
      </c>
      <c r="BO10" s="446"/>
      <c r="BP10" s="446"/>
      <c r="BQ10" s="446"/>
      <c r="BR10" s="446"/>
      <c r="BS10" s="446"/>
      <c r="BT10" s="446"/>
      <c r="BU10" s="447"/>
      <c r="BV10" s="445">
        <v>321035</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c r="A12" s="166"/>
      <c r="B12" s="561" t="s">
        <v>123</v>
      </c>
      <c r="C12" s="562"/>
      <c r="D12" s="562"/>
      <c r="E12" s="562"/>
      <c r="F12" s="562"/>
      <c r="G12" s="562"/>
      <c r="H12" s="562"/>
      <c r="I12" s="562"/>
      <c r="J12" s="562"/>
      <c r="K12" s="563"/>
      <c r="L12" s="570" t="s">
        <v>124</v>
      </c>
      <c r="M12" s="571"/>
      <c r="N12" s="571"/>
      <c r="O12" s="571"/>
      <c r="P12" s="571"/>
      <c r="Q12" s="572"/>
      <c r="R12" s="573">
        <v>55057</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109</v>
      </c>
      <c r="AV12" s="503"/>
      <c r="AW12" s="503"/>
      <c r="AX12" s="503"/>
      <c r="AY12" s="425" t="s">
        <v>128</v>
      </c>
      <c r="AZ12" s="426"/>
      <c r="BA12" s="426"/>
      <c r="BB12" s="426"/>
      <c r="BC12" s="426"/>
      <c r="BD12" s="426"/>
      <c r="BE12" s="426"/>
      <c r="BF12" s="426"/>
      <c r="BG12" s="426"/>
      <c r="BH12" s="426"/>
      <c r="BI12" s="426"/>
      <c r="BJ12" s="426"/>
      <c r="BK12" s="426"/>
      <c r="BL12" s="426"/>
      <c r="BM12" s="427"/>
      <c r="BN12" s="445">
        <v>600000</v>
      </c>
      <c r="BO12" s="446"/>
      <c r="BP12" s="446"/>
      <c r="BQ12" s="446"/>
      <c r="BR12" s="446"/>
      <c r="BS12" s="446"/>
      <c r="BT12" s="446"/>
      <c r="BU12" s="447"/>
      <c r="BV12" s="445">
        <v>22768</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131</v>
      </c>
      <c r="N13" s="546"/>
      <c r="O13" s="546"/>
      <c r="P13" s="546"/>
      <c r="Q13" s="547"/>
      <c r="R13" s="548">
        <v>52758</v>
      </c>
      <c r="S13" s="549"/>
      <c r="T13" s="549"/>
      <c r="U13" s="549"/>
      <c r="V13" s="550"/>
      <c r="W13" s="536" t="s">
        <v>132</v>
      </c>
      <c r="X13" s="458"/>
      <c r="Y13" s="458"/>
      <c r="Z13" s="458"/>
      <c r="AA13" s="458"/>
      <c r="AB13" s="459"/>
      <c r="AC13" s="421">
        <v>3094</v>
      </c>
      <c r="AD13" s="422"/>
      <c r="AE13" s="422"/>
      <c r="AF13" s="422"/>
      <c r="AG13" s="423"/>
      <c r="AH13" s="421">
        <v>3077</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-83019</v>
      </c>
      <c r="BO13" s="446"/>
      <c r="BP13" s="446"/>
      <c r="BQ13" s="446"/>
      <c r="BR13" s="446"/>
      <c r="BS13" s="446"/>
      <c r="BT13" s="446"/>
      <c r="BU13" s="447"/>
      <c r="BV13" s="445">
        <v>184416</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7</v>
      </c>
      <c r="CU13" s="416"/>
      <c r="CV13" s="416"/>
      <c r="CW13" s="416"/>
      <c r="CX13" s="416"/>
      <c r="CY13" s="416"/>
      <c r="CZ13" s="416"/>
      <c r="DA13" s="417"/>
      <c r="DB13" s="415">
        <v>7</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137</v>
      </c>
      <c r="M14" s="579"/>
      <c r="N14" s="579"/>
      <c r="O14" s="579"/>
      <c r="P14" s="579"/>
      <c r="Q14" s="580"/>
      <c r="R14" s="548">
        <v>55661</v>
      </c>
      <c r="S14" s="549"/>
      <c r="T14" s="549"/>
      <c r="U14" s="549"/>
      <c r="V14" s="550"/>
      <c r="W14" s="551"/>
      <c r="X14" s="461"/>
      <c r="Y14" s="461"/>
      <c r="Z14" s="461"/>
      <c r="AA14" s="461"/>
      <c r="AB14" s="462"/>
      <c r="AC14" s="541">
        <v>11.1</v>
      </c>
      <c r="AD14" s="542"/>
      <c r="AE14" s="542"/>
      <c r="AF14" s="542"/>
      <c r="AG14" s="543"/>
      <c r="AH14" s="541">
        <v>11.1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90.3</v>
      </c>
      <c r="CU14" s="553"/>
      <c r="CV14" s="553"/>
      <c r="CW14" s="553"/>
      <c r="CX14" s="553"/>
      <c r="CY14" s="553"/>
      <c r="CZ14" s="553"/>
      <c r="DA14" s="554"/>
      <c r="DB14" s="552">
        <v>90</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131</v>
      </c>
      <c r="N15" s="546"/>
      <c r="O15" s="546"/>
      <c r="P15" s="546"/>
      <c r="Q15" s="547"/>
      <c r="R15" s="548">
        <v>53587</v>
      </c>
      <c r="S15" s="549"/>
      <c r="T15" s="549"/>
      <c r="U15" s="549"/>
      <c r="V15" s="550"/>
      <c r="W15" s="536" t="s">
        <v>139</v>
      </c>
      <c r="X15" s="458"/>
      <c r="Y15" s="458"/>
      <c r="Z15" s="458"/>
      <c r="AA15" s="458"/>
      <c r="AB15" s="459"/>
      <c r="AC15" s="421">
        <v>10745</v>
      </c>
      <c r="AD15" s="422"/>
      <c r="AE15" s="422"/>
      <c r="AF15" s="422"/>
      <c r="AG15" s="423"/>
      <c r="AH15" s="421">
        <v>10544</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6725163</v>
      </c>
      <c r="BO15" s="441"/>
      <c r="BP15" s="441"/>
      <c r="BQ15" s="441"/>
      <c r="BR15" s="441"/>
      <c r="BS15" s="441"/>
      <c r="BT15" s="441"/>
      <c r="BU15" s="442"/>
      <c r="BV15" s="440">
        <v>6530208</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38.5</v>
      </c>
      <c r="AD16" s="542"/>
      <c r="AE16" s="542"/>
      <c r="AF16" s="542"/>
      <c r="AG16" s="543"/>
      <c r="AH16" s="541">
        <v>38.200000000000003</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10268728</v>
      </c>
      <c r="BO16" s="446"/>
      <c r="BP16" s="446"/>
      <c r="BQ16" s="446"/>
      <c r="BR16" s="446"/>
      <c r="BS16" s="446"/>
      <c r="BT16" s="446"/>
      <c r="BU16" s="447"/>
      <c r="BV16" s="445">
        <v>10238790</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14043</v>
      </c>
      <c r="AD17" s="422"/>
      <c r="AE17" s="422"/>
      <c r="AF17" s="422"/>
      <c r="AG17" s="423"/>
      <c r="AH17" s="421">
        <v>13979</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8583665</v>
      </c>
      <c r="BO17" s="446"/>
      <c r="BP17" s="446"/>
      <c r="BQ17" s="446"/>
      <c r="BR17" s="446"/>
      <c r="BS17" s="446"/>
      <c r="BT17" s="446"/>
      <c r="BU17" s="447"/>
      <c r="BV17" s="445">
        <v>8258032</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149</v>
      </c>
      <c r="C18" s="508"/>
      <c r="D18" s="508"/>
      <c r="E18" s="509"/>
      <c r="F18" s="509"/>
      <c r="G18" s="509"/>
      <c r="H18" s="509"/>
      <c r="I18" s="509"/>
      <c r="J18" s="509"/>
      <c r="K18" s="509"/>
      <c r="L18" s="510">
        <v>123.03</v>
      </c>
      <c r="M18" s="510"/>
      <c r="N18" s="510"/>
      <c r="O18" s="510"/>
      <c r="P18" s="510"/>
      <c r="Q18" s="510"/>
      <c r="R18" s="511"/>
      <c r="S18" s="511"/>
      <c r="T18" s="511"/>
      <c r="U18" s="511"/>
      <c r="V18" s="512"/>
      <c r="W18" s="526"/>
      <c r="X18" s="527"/>
      <c r="Y18" s="527"/>
      <c r="Z18" s="527"/>
      <c r="AA18" s="527"/>
      <c r="AB18" s="537"/>
      <c r="AC18" s="409">
        <v>50.4</v>
      </c>
      <c r="AD18" s="410"/>
      <c r="AE18" s="410"/>
      <c r="AF18" s="410"/>
      <c r="AG18" s="513"/>
      <c r="AH18" s="409">
        <v>50.6</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12507413</v>
      </c>
      <c r="BO18" s="446"/>
      <c r="BP18" s="446"/>
      <c r="BQ18" s="446"/>
      <c r="BR18" s="446"/>
      <c r="BS18" s="446"/>
      <c r="BT18" s="446"/>
      <c r="BU18" s="447"/>
      <c r="BV18" s="445">
        <v>12273518</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151</v>
      </c>
      <c r="C19" s="508"/>
      <c r="D19" s="508"/>
      <c r="E19" s="509"/>
      <c r="F19" s="509"/>
      <c r="G19" s="509"/>
      <c r="H19" s="509"/>
      <c r="I19" s="509"/>
      <c r="J19" s="509"/>
      <c r="K19" s="509"/>
      <c r="L19" s="515">
        <v>440</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16161187</v>
      </c>
      <c r="BO19" s="446"/>
      <c r="BP19" s="446"/>
      <c r="BQ19" s="446"/>
      <c r="BR19" s="446"/>
      <c r="BS19" s="446"/>
      <c r="BT19" s="446"/>
      <c r="BU19" s="447"/>
      <c r="BV19" s="445">
        <v>15508093</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153</v>
      </c>
      <c r="C20" s="508"/>
      <c r="D20" s="508"/>
      <c r="E20" s="509"/>
      <c r="F20" s="509"/>
      <c r="G20" s="509"/>
      <c r="H20" s="509"/>
      <c r="I20" s="509"/>
      <c r="J20" s="509"/>
      <c r="K20" s="509"/>
      <c r="L20" s="515">
        <v>17327</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31962532</v>
      </c>
      <c r="BO23" s="446"/>
      <c r="BP23" s="446"/>
      <c r="BQ23" s="446"/>
      <c r="BR23" s="446"/>
      <c r="BS23" s="446"/>
      <c r="BT23" s="446"/>
      <c r="BU23" s="447"/>
      <c r="BV23" s="445">
        <v>30987011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162</v>
      </c>
      <c r="F24" s="419"/>
      <c r="G24" s="419"/>
      <c r="H24" s="419"/>
      <c r="I24" s="419"/>
      <c r="J24" s="419"/>
      <c r="K24" s="420"/>
      <c r="L24" s="421">
        <v>1</v>
      </c>
      <c r="M24" s="422"/>
      <c r="N24" s="422"/>
      <c r="O24" s="422"/>
      <c r="P24" s="423"/>
      <c r="Q24" s="421">
        <v>7290</v>
      </c>
      <c r="R24" s="422"/>
      <c r="S24" s="422"/>
      <c r="T24" s="422"/>
      <c r="U24" s="422"/>
      <c r="V24" s="423"/>
      <c r="W24" s="487"/>
      <c r="X24" s="478"/>
      <c r="Y24" s="479"/>
      <c r="Z24" s="418" t="s">
        <v>163</v>
      </c>
      <c r="AA24" s="419"/>
      <c r="AB24" s="419"/>
      <c r="AC24" s="419"/>
      <c r="AD24" s="419"/>
      <c r="AE24" s="419"/>
      <c r="AF24" s="419"/>
      <c r="AG24" s="420"/>
      <c r="AH24" s="421">
        <v>384</v>
      </c>
      <c r="AI24" s="422"/>
      <c r="AJ24" s="422"/>
      <c r="AK24" s="422"/>
      <c r="AL24" s="423"/>
      <c r="AM24" s="421">
        <v>1147008</v>
      </c>
      <c r="AN24" s="422"/>
      <c r="AO24" s="422"/>
      <c r="AP24" s="422"/>
      <c r="AQ24" s="422"/>
      <c r="AR24" s="423"/>
      <c r="AS24" s="421">
        <v>2987</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23362331</v>
      </c>
      <c r="BO24" s="446"/>
      <c r="BP24" s="446"/>
      <c r="BQ24" s="446"/>
      <c r="BR24" s="446"/>
      <c r="BS24" s="446"/>
      <c r="BT24" s="446"/>
      <c r="BU24" s="447"/>
      <c r="BV24" s="445">
        <v>22300311</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165</v>
      </c>
      <c r="F25" s="419"/>
      <c r="G25" s="419"/>
      <c r="H25" s="419"/>
      <c r="I25" s="419"/>
      <c r="J25" s="419"/>
      <c r="K25" s="420"/>
      <c r="L25" s="421">
        <v>1</v>
      </c>
      <c r="M25" s="422"/>
      <c r="N25" s="422"/>
      <c r="O25" s="422"/>
      <c r="P25" s="423"/>
      <c r="Q25" s="421">
        <v>6870</v>
      </c>
      <c r="R25" s="422"/>
      <c r="S25" s="422"/>
      <c r="T25" s="422"/>
      <c r="U25" s="422"/>
      <c r="V25" s="423"/>
      <c r="W25" s="487"/>
      <c r="X25" s="478"/>
      <c r="Y25" s="479"/>
      <c r="Z25" s="418" t="s">
        <v>166</v>
      </c>
      <c r="AA25" s="419"/>
      <c r="AB25" s="419"/>
      <c r="AC25" s="419"/>
      <c r="AD25" s="419"/>
      <c r="AE25" s="419"/>
      <c r="AF25" s="419"/>
      <c r="AG25" s="420"/>
      <c r="AH25" s="421" t="s">
        <v>122</v>
      </c>
      <c r="AI25" s="422"/>
      <c r="AJ25" s="422"/>
      <c r="AK25" s="422"/>
      <c r="AL25" s="423"/>
      <c r="AM25" s="421" t="s">
        <v>167</v>
      </c>
      <c r="AN25" s="422"/>
      <c r="AO25" s="422"/>
      <c r="AP25" s="422"/>
      <c r="AQ25" s="422"/>
      <c r="AR25" s="423"/>
      <c r="AS25" s="421" t="s">
        <v>167</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1146181</v>
      </c>
      <c r="BO25" s="441"/>
      <c r="BP25" s="441"/>
      <c r="BQ25" s="441"/>
      <c r="BR25" s="441"/>
      <c r="BS25" s="441"/>
      <c r="BT25" s="441"/>
      <c r="BU25" s="442"/>
      <c r="BV25" s="440">
        <v>1239792</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169</v>
      </c>
      <c r="F26" s="419"/>
      <c r="G26" s="419"/>
      <c r="H26" s="419"/>
      <c r="I26" s="419"/>
      <c r="J26" s="419"/>
      <c r="K26" s="420"/>
      <c r="L26" s="421">
        <v>1</v>
      </c>
      <c r="M26" s="422"/>
      <c r="N26" s="422"/>
      <c r="O26" s="422"/>
      <c r="P26" s="423"/>
      <c r="Q26" s="421">
        <v>6250</v>
      </c>
      <c r="R26" s="422"/>
      <c r="S26" s="422"/>
      <c r="T26" s="422"/>
      <c r="U26" s="422"/>
      <c r="V26" s="423"/>
      <c r="W26" s="487"/>
      <c r="X26" s="478"/>
      <c r="Y26" s="479"/>
      <c r="Z26" s="418" t="s">
        <v>170</v>
      </c>
      <c r="AA26" s="500"/>
      <c r="AB26" s="500"/>
      <c r="AC26" s="500"/>
      <c r="AD26" s="500"/>
      <c r="AE26" s="500"/>
      <c r="AF26" s="500"/>
      <c r="AG26" s="501"/>
      <c r="AH26" s="421">
        <v>25</v>
      </c>
      <c r="AI26" s="422"/>
      <c r="AJ26" s="422"/>
      <c r="AK26" s="422"/>
      <c r="AL26" s="423"/>
      <c r="AM26" s="421">
        <v>77750</v>
      </c>
      <c r="AN26" s="422"/>
      <c r="AO26" s="422"/>
      <c r="AP26" s="422"/>
      <c r="AQ26" s="422"/>
      <c r="AR26" s="423"/>
      <c r="AS26" s="421">
        <v>3110</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167</v>
      </c>
      <c r="BO26" s="446"/>
      <c r="BP26" s="446"/>
      <c r="BQ26" s="446"/>
      <c r="BR26" s="446"/>
      <c r="BS26" s="446"/>
      <c r="BT26" s="446"/>
      <c r="BU26" s="447"/>
      <c r="BV26" s="445" t="s">
        <v>167</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172</v>
      </c>
      <c r="F27" s="419"/>
      <c r="G27" s="419"/>
      <c r="H27" s="419"/>
      <c r="I27" s="419"/>
      <c r="J27" s="419"/>
      <c r="K27" s="420"/>
      <c r="L27" s="421">
        <v>1</v>
      </c>
      <c r="M27" s="422"/>
      <c r="N27" s="422"/>
      <c r="O27" s="422"/>
      <c r="P27" s="423"/>
      <c r="Q27" s="421">
        <v>4520</v>
      </c>
      <c r="R27" s="422"/>
      <c r="S27" s="422"/>
      <c r="T27" s="422"/>
      <c r="U27" s="422"/>
      <c r="V27" s="423"/>
      <c r="W27" s="487"/>
      <c r="X27" s="478"/>
      <c r="Y27" s="479"/>
      <c r="Z27" s="418" t="s">
        <v>173</v>
      </c>
      <c r="AA27" s="419"/>
      <c r="AB27" s="419"/>
      <c r="AC27" s="419"/>
      <c r="AD27" s="419"/>
      <c r="AE27" s="419"/>
      <c r="AF27" s="419"/>
      <c r="AG27" s="420"/>
      <c r="AH27" s="421">
        <v>29</v>
      </c>
      <c r="AI27" s="422"/>
      <c r="AJ27" s="422"/>
      <c r="AK27" s="422"/>
      <c r="AL27" s="423"/>
      <c r="AM27" s="421">
        <v>80621</v>
      </c>
      <c r="AN27" s="422"/>
      <c r="AO27" s="422"/>
      <c r="AP27" s="422"/>
      <c r="AQ27" s="422"/>
      <c r="AR27" s="423"/>
      <c r="AS27" s="421">
        <v>2780</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v>781716</v>
      </c>
      <c r="BO27" s="449"/>
      <c r="BP27" s="449"/>
      <c r="BQ27" s="449"/>
      <c r="BR27" s="449"/>
      <c r="BS27" s="449"/>
      <c r="BT27" s="449"/>
      <c r="BU27" s="450"/>
      <c r="BV27" s="448">
        <v>781518</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175</v>
      </c>
      <c r="F28" s="419"/>
      <c r="G28" s="419"/>
      <c r="H28" s="419"/>
      <c r="I28" s="419"/>
      <c r="J28" s="419"/>
      <c r="K28" s="420"/>
      <c r="L28" s="421">
        <v>1</v>
      </c>
      <c r="M28" s="422"/>
      <c r="N28" s="422"/>
      <c r="O28" s="422"/>
      <c r="P28" s="423"/>
      <c r="Q28" s="421">
        <v>4090</v>
      </c>
      <c r="R28" s="422"/>
      <c r="S28" s="422"/>
      <c r="T28" s="422"/>
      <c r="U28" s="422"/>
      <c r="V28" s="423"/>
      <c r="W28" s="487"/>
      <c r="X28" s="478"/>
      <c r="Y28" s="479"/>
      <c r="Z28" s="418" t="s">
        <v>176</v>
      </c>
      <c r="AA28" s="419"/>
      <c r="AB28" s="419"/>
      <c r="AC28" s="419"/>
      <c r="AD28" s="419"/>
      <c r="AE28" s="419"/>
      <c r="AF28" s="419"/>
      <c r="AG28" s="420"/>
      <c r="AH28" s="421" t="s">
        <v>167</v>
      </c>
      <c r="AI28" s="422"/>
      <c r="AJ28" s="422"/>
      <c r="AK28" s="422"/>
      <c r="AL28" s="423"/>
      <c r="AM28" s="421" t="s">
        <v>167</v>
      </c>
      <c r="AN28" s="422"/>
      <c r="AO28" s="422"/>
      <c r="AP28" s="422"/>
      <c r="AQ28" s="422"/>
      <c r="AR28" s="423"/>
      <c r="AS28" s="421" t="s">
        <v>167</v>
      </c>
      <c r="AT28" s="422"/>
      <c r="AU28" s="422"/>
      <c r="AV28" s="422"/>
      <c r="AW28" s="422"/>
      <c r="AX28" s="424"/>
      <c r="AY28" s="428" t="s">
        <v>177</v>
      </c>
      <c r="AZ28" s="429"/>
      <c r="BA28" s="429"/>
      <c r="BB28" s="430"/>
      <c r="BC28" s="437" t="s">
        <v>42</v>
      </c>
      <c r="BD28" s="438"/>
      <c r="BE28" s="438"/>
      <c r="BF28" s="438"/>
      <c r="BG28" s="438"/>
      <c r="BH28" s="438"/>
      <c r="BI28" s="438"/>
      <c r="BJ28" s="438"/>
      <c r="BK28" s="438"/>
      <c r="BL28" s="438"/>
      <c r="BM28" s="439"/>
      <c r="BN28" s="440">
        <v>1661833</v>
      </c>
      <c r="BO28" s="441"/>
      <c r="BP28" s="441"/>
      <c r="BQ28" s="441"/>
      <c r="BR28" s="441"/>
      <c r="BS28" s="441"/>
      <c r="BT28" s="441"/>
      <c r="BU28" s="442"/>
      <c r="BV28" s="440">
        <v>1701841</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178</v>
      </c>
      <c r="F29" s="419"/>
      <c r="G29" s="419"/>
      <c r="H29" s="419"/>
      <c r="I29" s="419"/>
      <c r="J29" s="419"/>
      <c r="K29" s="420"/>
      <c r="L29" s="421">
        <v>18</v>
      </c>
      <c r="M29" s="422"/>
      <c r="N29" s="422"/>
      <c r="O29" s="422"/>
      <c r="P29" s="423"/>
      <c r="Q29" s="421">
        <v>3850</v>
      </c>
      <c r="R29" s="422"/>
      <c r="S29" s="422"/>
      <c r="T29" s="422"/>
      <c r="U29" s="422"/>
      <c r="V29" s="423"/>
      <c r="W29" s="488"/>
      <c r="X29" s="489"/>
      <c r="Y29" s="490"/>
      <c r="Z29" s="418" t="s">
        <v>179</v>
      </c>
      <c r="AA29" s="419"/>
      <c r="AB29" s="419"/>
      <c r="AC29" s="419"/>
      <c r="AD29" s="419"/>
      <c r="AE29" s="419"/>
      <c r="AF29" s="419"/>
      <c r="AG29" s="420"/>
      <c r="AH29" s="421">
        <v>413</v>
      </c>
      <c r="AI29" s="422"/>
      <c r="AJ29" s="422"/>
      <c r="AK29" s="422"/>
      <c r="AL29" s="423"/>
      <c r="AM29" s="421">
        <v>1227629</v>
      </c>
      <c r="AN29" s="422"/>
      <c r="AO29" s="422"/>
      <c r="AP29" s="422"/>
      <c r="AQ29" s="422"/>
      <c r="AR29" s="423"/>
      <c r="AS29" s="421">
        <v>2972</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992382</v>
      </c>
      <c r="BO29" s="446"/>
      <c r="BP29" s="446"/>
      <c r="BQ29" s="446"/>
      <c r="BR29" s="446"/>
      <c r="BS29" s="446"/>
      <c r="BT29" s="446"/>
      <c r="BU29" s="447"/>
      <c r="BV29" s="445">
        <v>691899</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98.1</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1865794</v>
      </c>
      <c r="BO30" s="449"/>
      <c r="BP30" s="449"/>
      <c r="BQ30" s="449"/>
      <c r="BR30" s="449"/>
      <c r="BS30" s="449"/>
      <c r="BT30" s="449"/>
      <c r="BU30" s="450"/>
      <c r="BV30" s="448">
        <v>1902531</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188</v>
      </c>
      <c r="V33" s="408"/>
      <c r="W33" s="407" t="s">
        <v>190</v>
      </c>
      <c r="X33" s="407"/>
      <c r="Y33" s="407"/>
      <c r="Z33" s="407"/>
      <c r="AA33" s="407"/>
      <c r="AB33" s="407"/>
      <c r="AC33" s="407"/>
      <c r="AD33" s="407"/>
      <c r="AE33" s="407"/>
      <c r="AF33" s="407"/>
      <c r="AG33" s="407"/>
      <c r="AH33" s="407"/>
      <c r="AI33" s="407"/>
      <c r="AJ33" s="407"/>
      <c r="AK33" s="407"/>
      <c r="AL33" s="195"/>
      <c r="AM33" s="408" t="s">
        <v>191</v>
      </c>
      <c r="AN33" s="408"/>
      <c r="AO33" s="407" t="s">
        <v>189</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191</v>
      </c>
      <c r="CP33" s="408"/>
      <c r="CQ33" s="407" t="s">
        <v>195</v>
      </c>
      <c r="CR33" s="407"/>
      <c r="CS33" s="407"/>
      <c r="CT33" s="407"/>
      <c r="CU33" s="407"/>
      <c r="CV33" s="407"/>
      <c r="CW33" s="407"/>
      <c r="CX33" s="407"/>
      <c r="CY33" s="407"/>
      <c r="CZ33" s="407"/>
      <c r="DA33" s="407"/>
      <c r="DB33" s="407"/>
      <c r="DC33" s="407"/>
      <c r="DD33" s="407"/>
      <c r="DE33" s="407"/>
      <c r="DF33" s="195"/>
      <c r="DG33" s="406" t="s">
        <v>196</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IF('各会計、関係団体の財政状況及び健全化判断比率'!B33="","",'各会計、関係団体の財政状況及び健全化判断比率'!B33)</f>
        <v>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11</v>
      </c>
      <c r="BX34" s="404"/>
      <c r="BY34" s="403" t="str">
        <f>IF('各会計、関係団体の財政状況及び健全化判断比率'!B68="","",'各会計、関係団体の財政状況及び健全化判断比率'!B68)</f>
        <v>茨城西南地方広域市町村圏事務組合　一般会計</v>
      </c>
      <c r="BZ34" s="403"/>
      <c r="CA34" s="403"/>
      <c r="CB34" s="403"/>
      <c r="CC34" s="403"/>
      <c r="CD34" s="403"/>
      <c r="CE34" s="403"/>
      <c r="CF34" s="403"/>
      <c r="CG34" s="403"/>
      <c r="CH34" s="403"/>
      <c r="CI34" s="403"/>
      <c r="CJ34" s="403"/>
      <c r="CK34" s="403"/>
      <c r="CL34" s="403"/>
      <c r="CM34" s="403"/>
      <c r="CN34" s="193"/>
      <c r="CO34" s="404">
        <f>IF(CQ34="","",MAX(C34:D43,U34:V43,AM34:AN43,BE34:BF43,BW34:BX43)+1)</f>
        <v>21</v>
      </c>
      <c r="CP34" s="404"/>
      <c r="CQ34" s="403" t="str">
        <f>IF('各会計、関係団体の財政状況及び健全化判断比率'!BS7="","",'各会計、関係団体の財政状況及び健全化判断比率'!BS7)</f>
        <v>坂東市土地開発公社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IF('各会計、関係団体の財政状況及び健全化判断比率'!B34="","",'各会計、関係団体の財政状況及び健全化判断比率'!B34)</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12</v>
      </c>
      <c r="BX35" s="404"/>
      <c r="BY35" s="403" t="str">
        <f>IF('各会計、関係団体の財政状況及び健全化判断比率'!B69="","",'各会計、関係団体の財政状況及び健全化判断比率'!B69)</f>
        <v>茨城西南地方広域市町村圏事務組合　利根老人ホーム事業特別会計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介護事業特別会計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9</v>
      </c>
      <c r="BF36" s="404"/>
      <c r="BG36" s="403" t="str">
        <f>IF('各会計、関係団体の財政状況及び健全化判断比率'!B35="","",'各会計、関係団体の財政状況及び健全化判断比率'!B35)</f>
        <v>工業団地整備事業特別会計</v>
      </c>
      <c r="BH36" s="403"/>
      <c r="BI36" s="403"/>
      <c r="BJ36" s="403"/>
      <c r="BK36" s="403"/>
      <c r="BL36" s="403"/>
      <c r="BM36" s="403"/>
      <c r="BN36" s="403"/>
      <c r="BO36" s="403"/>
      <c r="BP36" s="403"/>
      <c r="BQ36" s="403"/>
      <c r="BR36" s="403"/>
      <c r="BS36" s="403"/>
      <c r="BT36" s="403"/>
      <c r="BU36" s="403"/>
      <c r="BV36" s="193"/>
      <c r="BW36" s="404">
        <f t="shared" si="2"/>
        <v>13</v>
      </c>
      <c r="BX36" s="404"/>
      <c r="BY36" s="403" t="str">
        <f>IF('各会計、関係団体の財政状況及び健全化判断比率'!B70="","",'各会計、関係団体の財政状況及び健全化判断比率'!B70)</f>
        <v>茨城西南地方広域市町村圏事務組合　特殊湛水防除事業特別会計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後期高齢者医療特別会計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10</v>
      </c>
      <c r="BF37" s="404"/>
      <c r="BG37" s="403" t="str">
        <f>IF('各会計、関係団体の財政状況及び健全化判断比率'!B36="","",'各会計、関係団体の財政状況及び健全化判断比率'!B36)</f>
        <v>土地区画整理事業特別会計</v>
      </c>
      <c r="BH37" s="403"/>
      <c r="BI37" s="403"/>
      <c r="BJ37" s="403"/>
      <c r="BK37" s="403"/>
      <c r="BL37" s="403"/>
      <c r="BM37" s="403"/>
      <c r="BN37" s="403"/>
      <c r="BO37" s="403"/>
      <c r="BP37" s="403"/>
      <c r="BQ37" s="403"/>
      <c r="BR37" s="403"/>
      <c r="BS37" s="403"/>
      <c r="BT37" s="403"/>
      <c r="BU37" s="403"/>
      <c r="BV37" s="193"/>
      <c r="BW37" s="404">
        <f t="shared" si="2"/>
        <v>14</v>
      </c>
      <c r="BX37" s="404"/>
      <c r="BY37" s="403" t="str">
        <f>IF('各会計、関係団体の財政状況及び健全化判断比率'!B71="","",'各会計、関係団体の財政状況及び健全化判断比率'!B71)</f>
        <v>清水丘診療所事務組合　国民健康保険事業</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15</v>
      </c>
      <c r="BX38" s="404"/>
      <c r="BY38" s="403" t="str">
        <f>IF('各会計、関係団体の財政状況及び健全化判断比率'!B72="","",'各会計、関係団体の財政状況及び健全化判断比率'!B72)</f>
        <v>常総衛生組合　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16</v>
      </c>
      <c r="BX39" s="404"/>
      <c r="BY39" s="403" t="str">
        <f>IF('各会計、関係団体の財政状況及び健全化判断比率'!B73="","",'各会計、関係団体の財政状況及び健全化判断比率'!B73)</f>
        <v>茨城県市町村総合事務組合　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17</v>
      </c>
      <c r="BX40" s="404"/>
      <c r="BY40" s="403" t="str">
        <f>IF('各会計、関係団体の財政状況及び健全化判断比率'!B74="","",'各会計、関係団体の財政状況及び健全化判断比率'!B74)</f>
        <v>茨城県市町村総合事務組合　県民交通災害共済事業特別会計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18</v>
      </c>
      <c r="BX41" s="404"/>
      <c r="BY41" s="403" t="str">
        <f>IF('各会計、関係団体の財政状況及び健全化判断比率'!B75="","",'各会計、関係団体の財政状況及び健全化判断比率'!B75)</f>
        <v>茨城租税債権管理機構　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19</v>
      </c>
      <c r="BX42" s="404"/>
      <c r="BY42" s="403" t="str">
        <f>IF('各会計、関係団体の財政状況及び健全化判断比率'!B76="","",'各会計、関係団体の財政状況及び健全化判断比率'!B76)</f>
        <v>さしま環境管理事務組合　一般会計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20</v>
      </c>
      <c r="BX43" s="404"/>
      <c r="BY43" s="403" t="str">
        <f>IF('各会計、関係団体の財政状況及び健全化判断比率'!B77="","",'各会計、関係団体の財政状況及び健全化判断比率'!B77)</f>
        <v>さしま環境管理事務組合　清水丘聖地霊園管理事業特別会計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442cRRziLZDqgr7f7O+YUVGA6z4RROsmlwKH/VDQoa8u5ljB7XNKAvariJ87Ow71zfpX+KQHBE+ii/k10bZfFg==" saltValue="GN6H6D+uVBKGij/ZK7McE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22" zoomScale="75" zoomScaleNormal="75" zoomScaleSheetLayoutView="100" workbookViewId="0">
      <selection activeCell="AM12" sqref="AM12:AT13"/>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c r="A34" s="22"/>
      <c r="B34" s="31"/>
      <c r="C34" s="1224" t="s">
        <v>554</v>
      </c>
      <c r="D34" s="1224"/>
      <c r="E34" s="1225"/>
      <c r="F34" s="32">
        <v>20.54</v>
      </c>
      <c r="G34" s="33">
        <v>21.44</v>
      </c>
      <c r="H34" s="33">
        <v>22.22</v>
      </c>
      <c r="I34" s="33">
        <v>23.48</v>
      </c>
      <c r="J34" s="34">
        <v>23.48</v>
      </c>
      <c r="K34" s="22"/>
      <c r="L34" s="22"/>
      <c r="M34" s="22"/>
      <c r="N34" s="22"/>
      <c r="O34" s="22"/>
      <c r="P34" s="22"/>
    </row>
    <row r="35" spans="1:16" ht="39" customHeight="1">
      <c r="A35" s="22"/>
      <c r="B35" s="35"/>
      <c r="C35" s="1218" t="s">
        <v>555</v>
      </c>
      <c r="D35" s="1219"/>
      <c r="E35" s="1220"/>
      <c r="F35" s="36">
        <v>7.18</v>
      </c>
      <c r="G35" s="37">
        <v>5.0199999999999996</v>
      </c>
      <c r="H35" s="37">
        <v>7.86</v>
      </c>
      <c r="I35" s="37">
        <v>7.17</v>
      </c>
      <c r="J35" s="38">
        <v>6.77</v>
      </c>
      <c r="K35" s="22"/>
      <c r="L35" s="22"/>
      <c r="M35" s="22"/>
      <c r="N35" s="22"/>
      <c r="O35" s="22"/>
      <c r="P35" s="22"/>
    </row>
    <row r="36" spans="1:16" ht="39" customHeight="1">
      <c r="A36" s="22"/>
      <c r="B36" s="35"/>
      <c r="C36" s="1218" t="s">
        <v>556</v>
      </c>
      <c r="D36" s="1219"/>
      <c r="E36" s="1220"/>
      <c r="F36" s="36">
        <v>2.21</v>
      </c>
      <c r="G36" s="37">
        <v>4.34</v>
      </c>
      <c r="H36" s="37">
        <v>2.61</v>
      </c>
      <c r="I36" s="37">
        <v>4.01</v>
      </c>
      <c r="J36" s="38">
        <v>2.66</v>
      </c>
      <c r="K36" s="22"/>
      <c r="L36" s="22"/>
      <c r="M36" s="22"/>
      <c r="N36" s="22"/>
      <c r="O36" s="22"/>
      <c r="P36" s="22"/>
    </row>
    <row r="37" spans="1:16" ht="39" customHeight="1">
      <c r="A37" s="22"/>
      <c r="B37" s="35"/>
      <c r="C37" s="1218" t="s">
        <v>557</v>
      </c>
      <c r="D37" s="1219"/>
      <c r="E37" s="1220"/>
      <c r="F37" s="36">
        <v>0.08</v>
      </c>
      <c r="G37" s="37">
        <v>0.19</v>
      </c>
      <c r="H37" s="37">
        <v>0.59</v>
      </c>
      <c r="I37" s="37">
        <v>0.86</v>
      </c>
      <c r="J37" s="38">
        <v>0.83</v>
      </c>
      <c r="K37" s="22"/>
      <c r="L37" s="22"/>
      <c r="M37" s="22"/>
      <c r="N37" s="22"/>
      <c r="O37" s="22"/>
      <c r="P37" s="22"/>
    </row>
    <row r="38" spans="1:16" ht="39" customHeight="1">
      <c r="A38" s="22"/>
      <c r="B38" s="35"/>
      <c r="C38" s="1218" t="s">
        <v>558</v>
      </c>
      <c r="D38" s="1219"/>
      <c r="E38" s="1220"/>
      <c r="F38" s="36">
        <v>0.28999999999999998</v>
      </c>
      <c r="G38" s="37">
        <v>0.26</v>
      </c>
      <c r="H38" s="37">
        <v>0.37</v>
      </c>
      <c r="I38" s="37">
        <v>0.31</v>
      </c>
      <c r="J38" s="38">
        <v>0.54</v>
      </c>
      <c r="K38" s="22"/>
      <c r="L38" s="22"/>
      <c r="M38" s="22"/>
      <c r="N38" s="22"/>
      <c r="O38" s="22"/>
      <c r="P38" s="22"/>
    </row>
    <row r="39" spans="1:16" ht="39" customHeight="1">
      <c r="A39" s="22"/>
      <c r="B39" s="35"/>
      <c r="C39" s="1218" t="s">
        <v>559</v>
      </c>
      <c r="D39" s="1219"/>
      <c r="E39" s="1220"/>
      <c r="F39" s="36">
        <v>0.06</v>
      </c>
      <c r="G39" s="37">
        <v>0.05</v>
      </c>
      <c r="H39" s="37">
        <v>0.05</v>
      </c>
      <c r="I39" s="37">
        <v>0.02</v>
      </c>
      <c r="J39" s="38">
        <v>0.02</v>
      </c>
      <c r="K39" s="22"/>
      <c r="L39" s="22"/>
      <c r="M39" s="22"/>
      <c r="N39" s="22"/>
      <c r="O39" s="22"/>
      <c r="P39" s="22"/>
    </row>
    <row r="40" spans="1:16" ht="39" customHeight="1">
      <c r="A40" s="22"/>
      <c r="B40" s="35"/>
      <c r="C40" s="1218" t="s">
        <v>560</v>
      </c>
      <c r="D40" s="1219"/>
      <c r="E40" s="1220"/>
      <c r="F40" s="36">
        <v>0.02</v>
      </c>
      <c r="G40" s="37">
        <v>0.02</v>
      </c>
      <c r="H40" s="37">
        <v>0</v>
      </c>
      <c r="I40" s="37">
        <v>0.01</v>
      </c>
      <c r="J40" s="38">
        <v>0</v>
      </c>
      <c r="K40" s="22"/>
      <c r="L40" s="22"/>
      <c r="M40" s="22"/>
      <c r="N40" s="22"/>
      <c r="O40" s="22"/>
      <c r="P40" s="22"/>
    </row>
    <row r="41" spans="1:16" ht="39" customHeight="1">
      <c r="A41" s="22"/>
      <c r="B41" s="35"/>
      <c r="C41" s="1218" t="s">
        <v>561</v>
      </c>
      <c r="D41" s="1219"/>
      <c r="E41" s="1220"/>
      <c r="F41" s="36" t="s">
        <v>504</v>
      </c>
      <c r="G41" s="37" t="s">
        <v>504</v>
      </c>
      <c r="H41" s="37" t="s">
        <v>504</v>
      </c>
      <c r="I41" s="37">
        <v>0</v>
      </c>
      <c r="J41" s="38">
        <v>0</v>
      </c>
      <c r="K41" s="22"/>
      <c r="L41" s="22"/>
      <c r="M41" s="22"/>
      <c r="N41" s="22"/>
      <c r="O41" s="22"/>
      <c r="P41" s="22"/>
    </row>
    <row r="42" spans="1:16" ht="39" customHeight="1">
      <c r="A42" s="22"/>
      <c r="B42" s="39"/>
      <c r="C42" s="1218" t="s">
        <v>562</v>
      </c>
      <c r="D42" s="1219"/>
      <c r="E42" s="1220"/>
      <c r="F42" s="36" t="s">
        <v>504</v>
      </c>
      <c r="G42" s="37" t="s">
        <v>504</v>
      </c>
      <c r="H42" s="37" t="s">
        <v>504</v>
      </c>
      <c r="I42" s="37" t="s">
        <v>504</v>
      </c>
      <c r="J42" s="38" t="s">
        <v>504</v>
      </c>
      <c r="K42" s="22"/>
      <c r="L42" s="22"/>
      <c r="M42" s="22"/>
      <c r="N42" s="22"/>
      <c r="O42" s="22"/>
      <c r="P42" s="22"/>
    </row>
    <row r="43" spans="1:16" ht="39" customHeight="1" thickBot="1">
      <c r="A43" s="22"/>
      <c r="B43" s="40"/>
      <c r="C43" s="1221" t="s">
        <v>563</v>
      </c>
      <c r="D43" s="1222"/>
      <c r="E43" s="1223"/>
      <c r="F43" s="41" t="s">
        <v>504</v>
      </c>
      <c r="G43" s="42" t="s">
        <v>504</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c9R5aLiBQ/LdqPYKWC8/eDbkVTgd3BFxVosfJLi9+ywOqxOU4TYX1gWFn0wU3GhgoFc0oiuvqki3UPlZeV+lg==" saltValue="BLiCWTA0TPq7w/aZHNoh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31" zoomScale="75" zoomScaleNormal="75" zoomScaleSheetLayoutView="55" workbookViewId="0">
      <selection activeCell="AM12" sqref="AM12:AT1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c r="A45" s="48"/>
      <c r="B45" s="1234" t="s">
        <v>11</v>
      </c>
      <c r="C45" s="1235"/>
      <c r="D45" s="58"/>
      <c r="E45" s="1240" t="s">
        <v>12</v>
      </c>
      <c r="F45" s="1240"/>
      <c r="G45" s="1240"/>
      <c r="H45" s="1240"/>
      <c r="I45" s="1240"/>
      <c r="J45" s="1241"/>
      <c r="K45" s="59">
        <v>1915</v>
      </c>
      <c r="L45" s="60">
        <v>1933</v>
      </c>
      <c r="M45" s="60">
        <v>1940</v>
      </c>
      <c r="N45" s="60">
        <v>1988</v>
      </c>
      <c r="O45" s="61">
        <v>2021</v>
      </c>
      <c r="P45" s="48"/>
      <c r="Q45" s="48"/>
      <c r="R45" s="48"/>
      <c r="S45" s="48"/>
      <c r="T45" s="48"/>
      <c r="U45" s="48"/>
    </row>
    <row r="46" spans="1:21" ht="30.75" customHeight="1">
      <c r="A46" s="48"/>
      <c r="B46" s="1236"/>
      <c r="C46" s="1237"/>
      <c r="D46" s="62"/>
      <c r="E46" s="1228" t="s">
        <v>13</v>
      </c>
      <c r="F46" s="1228"/>
      <c r="G46" s="1228"/>
      <c r="H46" s="1228"/>
      <c r="I46" s="1228"/>
      <c r="J46" s="1229"/>
      <c r="K46" s="63" t="s">
        <v>504</v>
      </c>
      <c r="L46" s="64" t="s">
        <v>504</v>
      </c>
      <c r="M46" s="64" t="s">
        <v>504</v>
      </c>
      <c r="N46" s="64" t="s">
        <v>504</v>
      </c>
      <c r="O46" s="65" t="s">
        <v>504</v>
      </c>
      <c r="P46" s="48"/>
      <c r="Q46" s="48"/>
      <c r="R46" s="48"/>
      <c r="S46" s="48"/>
      <c r="T46" s="48"/>
      <c r="U46" s="48"/>
    </row>
    <row r="47" spans="1:21" ht="30.75" customHeight="1">
      <c r="A47" s="48"/>
      <c r="B47" s="1236"/>
      <c r="C47" s="1237"/>
      <c r="D47" s="62"/>
      <c r="E47" s="1228" t="s">
        <v>14</v>
      </c>
      <c r="F47" s="1228"/>
      <c r="G47" s="1228"/>
      <c r="H47" s="1228"/>
      <c r="I47" s="1228"/>
      <c r="J47" s="1229"/>
      <c r="K47" s="63" t="s">
        <v>504</v>
      </c>
      <c r="L47" s="64" t="s">
        <v>504</v>
      </c>
      <c r="M47" s="64" t="s">
        <v>504</v>
      </c>
      <c r="N47" s="64" t="s">
        <v>504</v>
      </c>
      <c r="O47" s="65" t="s">
        <v>504</v>
      </c>
      <c r="P47" s="48"/>
      <c r="Q47" s="48"/>
      <c r="R47" s="48"/>
      <c r="S47" s="48"/>
      <c r="T47" s="48"/>
      <c r="U47" s="48"/>
    </row>
    <row r="48" spans="1:21" ht="30.75" customHeight="1">
      <c r="A48" s="48"/>
      <c r="B48" s="1236"/>
      <c r="C48" s="1237"/>
      <c r="D48" s="62"/>
      <c r="E48" s="1228" t="s">
        <v>15</v>
      </c>
      <c r="F48" s="1228"/>
      <c r="G48" s="1228"/>
      <c r="H48" s="1228"/>
      <c r="I48" s="1228"/>
      <c r="J48" s="1229"/>
      <c r="K48" s="63">
        <v>789</v>
      </c>
      <c r="L48" s="64">
        <v>791</v>
      </c>
      <c r="M48" s="64">
        <v>780</v>
      </c>
      <c r="N48" s="64">
        <v>761</v>
      </c>
      <c r="O48" s="65">
        <v>778</v>
      </c>
      <c r="P48" s="48"/>
      <c r="Q48" s="48"/>
      <c r="R48" s="48"/>
      <c r="S48" s="48"/>
      <c r="T48" s="48"/>
      <c r="U48" s="48"/>
    </row>
    <row r="49" spans="1:21" ht="30.75" customHeight="1">
      <c r="A49" s="48"/>
      <c r="B49" s="1236"/>
      <c r="C49" s="1237"/>
      <c r="D49" s="62"/>
      <c r="E49" s="1228" t="s">
        <v>16</v>
      </c>
      <c r="F49" s="1228"/>
      <c r="G49" s="1228"/>
      <c r="H49" s="1228"/>
      <c r="I49" s="1228"/>
      <c r="J49" s="1229"/>
      <c r="K49" s="63">
        <v>224</v>
      </c>
      <c r="L49" s="64">
        <v>213</v>
      </c>
      <c r="M49" s="64">
        <v>211</v>
      </c>
      <c r="N49" s="64">
        <v>224</v>
      </c>
      <c r="O49" s="65">
        <v>228</v>
      </c>
      <c r="P49" s="48"/>
      <c r="Q49" s="48"/>
      <c r="R49" s="48"/>
      <c r="S49" s="48"/>
      <c r="T49" s="48"/>
      <c r="U49" s="48"/>
    </row>
    <row r="50" spans="1:21" ht="30.75" customHeight="1">
      <c r="A50" s="48"/>
      <c r="B50" s="1236"/>
      <c r="C50" s="1237"/>
      <c r="D50" s="62"/>
      <c r="E50" s="1228" t="s">
        <v>17</v>
      </c>
      <c r="F50" s="1228"/>
      <c r="G50" s="1228"/>
      <c r="H50" s="1228"/>
      <c r="I50" s="1228"/>
      <c r="J50" s="1229"/>
      <c r="K50" s="63">
        <v>113</v>
      </c>
      <c r="L50" s="64">
        <v>97</v>
      </c>
      <c r="M50" s="64">
        <v>83</v>
      </c>
      <c r="N50" s="64">
        <v>63</v>
      </c>
      <c r="O50" s="65">
        <v>50</v>
      </c>
      <c r="P50" s="48"/>
      <c r="Q50" s="48"/>
      <c r="R50" s="48"/>
      <c r="S50" s="48"/>
      <c r="T50" s="48"/>
      <c r="U50" s="48"/>
    </row>
    <row r="51" spans="1:21" ht="30.75" customHeight="1">
      <c r="A51" s="48"/>
      <c r="B51" s="1238"/>
      <c r="C51" s="1239"/>
      <c r="D51" s="66"/>
      <c r="E51" s="1228" t="s">
        <v>18</v>
      </c>
      <c r="F51" s="1228"/>
      <c r="G51" s="1228"/>
      <c r="H51" s="1228"/>
      <c r="I51" s="1228"/>
      <c r="J51" s="1229"/>
      <c r="K51" s="63" t="s">
        <v>504</v>
      </c>
      <c r="L51" s="64" t="s">
        <v>504</v>
      </c>
      <c r="M51" s="64" t="s">
        <v>504</v>
      </c>
      <c r="N51" s="64" t="s">
        <v>504</v>
      </c>
      <c r="O51" s="65" t="s">
        <v>504</v>
      </c>
      <c r="P51" s="48"/>
      <c r="Q51" s="48"/>
      <c r="R51" s="48"/>
      <c r="S51" s="48"/>
      <c r="T51" s="48"/>
      <c r="U51" s="48"/>
    </row>
    <row r="52" spans="1:21" ht="30.75" customHeight="1">
      <c r="A52" s="48"/>
      <c r="B52" s="1226" t="s">
        <v>19</v>
      </c>
      <c r="C52" s="1227"/>
      <c r="D52" s="66"/>
      <c r="E52" s="1228" t="s">
        <v>20</v>
      </c>
      <c r="F52" s="1228"/>
      <c r="G52" s="1228"/>
      <c r="H52" s="1228"/>
      <c r="I52" s="1228"/>
      <c r="J52" s="1229"/>
      <c r="K52" s="63">
        <v>2215</v>
      </c>
      <c r="L52" s="64">
        <v>2259</v>
      </c>
      <c r="M52" s="64">
        <v>2221</v>
      </c>
      <c r="N52" s="64">
        <v>2257</v>
      </c>
      <c r="O52" s="65">
        <v>2295</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826</v>
      </c>
      <c r="L53" s="69">
        <v>775</v>
      </c>
      <c r="M53" s="69">
        <v>793</v>
      </c>
      <c r="N53" s="69">
        <v>779</v>
      </c>
      <c r="O53" s="70">
        <v>782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89Wutt/ZR12AVUs6R44P3JTLMoAMBU0z9vucZavHpux50tpkiU0i7BYDj2EK9KaVwe8tjIp2HtPidaaSiksxRA==" saltValue="OOY4+5tpJkHLsxVVHOMVF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37" zoomScale="75" zoomScaleNormal="75" zoomScaleSheetLayoutView="100" workbookViewId="0">
      <selection activeCell="AM12" sqref="AM12:AT1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547</v>
      </c>
      <c r="J40" s="79" t="s">
        <v>548</v>
      </c>
      <c r="K40" s="79" t="s">
        <v>549</v>
      </c>
      <c r="L40" s="79" t="s">
        <v>550</v>
      </c>
      <c r="M40" s="80" t="s">
        <v>551</v>
      </c>
    </row>
    <row r="41" spans="2:13" ht="27.75" customHeight="1">
      <c r="B41" s="1254" t="s">
        <v>24</v>
      </c>
      <c r="C41" s="1255"/>
      <c r="D41" s="81"/>
      <c r="E41" s="1256" t="s">
        <v>25</v>
      </c>
      <c r="F41" s="1256"/>
      <c r="G41" s="1256"/>
      <c r="H41" s="1257"/>
      <c r="I41" s="82">
        <v>21413</v>
      </c>
      <c r="J41" s="83">
        <v>23240</v>
      </c>
      <c r="K41" s="83">
        <v>26325</v>
      </c>
      <c r="L41" s="83">
        <v>30987</v>
      </c>
      <c r="M41" s="84">
        <v>31963</v>
      </c>
    </row>
    <row r="42" spans="2:13" ht="27.75" customHeight="1">
      <c r="B42" s="1244"/>
      <c r="C42" s="1245"/>
      <c r="D42" s="85"/>
      <c r="E42" s="1248" t="s">
        <v>26</v>
      </c>
      <c r="F42" s="1248"/>
      <c r="G42" s="1248"/>
      <c r="H42" s="1249"/>
      <c r="I42" s="86">
        <v>740</v>
      </c>
      <c r="J42" s="87">
        <v>666</v>
      </c>
      <c r="K42" s="87">
        <v>600</v>
      </c>
      <c r="L42" s="87">
        <v>495</v>
      </c>
      <c r="M42" s="88">
        <v>448</v>
      </c>
    </row>
    <row r="43" spans="2:13" ht="27.75" customHeight="1">
      <c r="B43" s="1244"/>
      <c r="C43" s="1245"/>
      <c r="D43" s="85"/>
      <c r="E43" s="1248" t="s">
        <v>27</v>
      </c>
      <c r="F43" s="1248"/>
      <c r="G43" s="1248"/>
      <c r="H43" s="1249"/>
      <c r="I43" s="86">
        <v>9831</v>
      </c>
      <c r="J43" s="87">
        <v>9535</v>
      </c>
      <c r="K43" s="87">
        <v>9419</v>
      </c>
      <c r="L43" s="87">
        <v>8850</v>
      </c>
      <c r="M43" s="88">
        <v>8385</v>
      </c>
    </row>
    <row r="44" spans="2:13" ht="27.75" customHeight="1">
      <c r="B44" s="1244"/>
      <c r="C44" s="1245"/>
      <c r="D44" s="85"/>
      <c r="E44" s="1248" t="s">
        <v>28</v>
      </c>
      <c r="F44" s="1248"/>
      <c r="G44" s="1248"/>
      <c r="H44" s="1249"/>
      <c r="I44" s="86">
        <v>1286</v>
      </c>
      <c r="J44" s="87">
        <v>1236</v>
      </c>
      <c r="K44" s="87">
        <v>1139</v>
      </c>
      <c r="L44" s="87">
        <v>993</v>
      </c>
      <c r="M44" s="88">
        <v>837</v>
      </c>
    </row>
    <row r="45" spans="2:13" ht="27.75" customHeight="1">
      <c r="B45" s="1244"/>
      <c r="C45" s="1245"/>
      <c r="D45" s="85"/>
      <c r="E45" s="1248" t="s">
        <v>29</v>
      </c>
      <c r="F45" s="1248"/>
      <c r="G45" s="1248"/>
      <c r="H45" s="1249"/>
      <c r="I45" s="86">
        <v>3077</v>
      </c>
      <c r="J45" s="87">
        <v>3028</v>
      </c>
      <c r="K45" s="87">
        <v>3023</v>
      </c>
      <c r="L45" s="87">
        <v>2808</v>
      </c>
      <c r="M45" s="88">
        <v>2861</v>
      </c>
    </row>
    <row r="46" spans="2:13" ht="27.75" customHeight="1">
      <c r="B46" s="1244"/>
      <c r="C46" s="1245"/>
      <c r="D46" s="89"/>
      <c r="E46" s="1248" t="s">
        <v>30</v>
      </c>
      <c r="F46" s="1248"/>
      <c r="G46" s="1248"/>
      <c r="H46" s="1249"/>
      <c r="I46" s="86">
        <v>160</v>
      </c>
      <c r="J46" s="87">
        <v>222</v>
      </c>
      <c r="K46" s="87">
        <v>8</v>
      </c>
      <c r="L46" s="87">
        <v>9</v>
      </c>
      <c r="M46" s="88">
        <v>10</v>
      </c>
    </row>
    <row r="47" spans="2:13" ht="27.75" customHeight="1">
      <c r="B47" s="1244"/>
      <c r="C47" s="1245"/>
      <c r="D47" s="90"/>
      <c r="E47" s="1258" t="s">
        <v>31</v>
      </c>
      <c r="F47" s="1259"/>
      <c r="G47" s="1259"/>
      <c r="H47" s="1260"/>
      <c r="I47" s="86" t="s">
        <v>504</v>
      </c>
      <c r="J47" s="87" t="s">
        <v>504</v>
      </c>
      <c r="K47" s="87" t="s">
        <v>504</v>
      </c>
      <c r="L47" s="87" t="s">
        <v>504</v>
      </c>
      <c r="M47" s="88" t="s">
        <v>504</v>
      </c>
    </row>
    <row r="48" spans="2:13" ht="27.75" customHeight="1">
      <c r="B48" s="1244"/>
      <c r="C48" s="1245"/>
      <c r="D48" s="85"/>
      <c r="E48" s="1248" t="s">
        <v>32</v>
      </c>
      <c r="F48" s="1248"/>
      <c r="G48" s="1248"/>
      <c r="H48" s="1249"/>
      <c r="I48" s="86" t="s">
        <v>504</v>
      </c>
      <c r="J48" s="87" t="s">
        <v>504</v>
      </c>
      <c r="K48" s="87" t="s">
        <v>504</v>
      </c>
      <c r="L48" s="87" t="s">
        <v>504</v>
      </c>
      <c r="M48" s="88" t="s">
        <v>504</v>
      </c>
    </row>
    <row r="49" spans="2:13" ht="27.75" customHeight="1">
      <c r="B49" s="1246"/>
      <c r="C49" s="1247"/>
      <c r="D49" s="85"/>
      <c r="E49" s="1248" t="s">
        <v>33</v>
      </c>
      <c r="F49" s="1248"/>
      <c r="G49" s="1248"/>
      <c r="H49" s="1249"/>
      <c r="I49" s="86" t="s">
        <v>504</v>
      </c>
      <c r="J49" s="87" t="s">
        <v>504</v>
      </c>
      <c r="K49" s="87" t="s">
        <v>504</v>
      </c>
      <c r="L49" s="87" t="s">
        <v>504</v>
      </c>
      <c r="M49" s="88" t="s">
        <v>504</v>
      </c>
    </row>
    <row r="50" spans="2:13" ht="27.75" customHeight="1">
      <c r="B50" s="1242" t="s">
        <v>34</v>
      </c>
      <c r="C50" s="1243"/>
      <c r="D50" s="91"/>
      <c r="E50" s="1248" t="s">
        <v>35</v>
      </c>
      <c r="F50" s="1248"/>
      <c r="G50" s="1248"/>
      <c r="H50" s="1249"/>
      <c r="I50" s="86">
        <v>4175</v>
      </c>
      <c r="J50" s="87">
        <v>4083</v>
      </c>
      <c r="K50" s="87">
        <v>3775</v>
      </c>
      <c r="L50" s="87">
        <v>3897</v>
      </c>
      <c r="M50" s="88">
        <v>4543</v>
      </c>
    </row>
    <row r="51" spans="2:13" ht="27.75" customHeight="1">
      <c r="B51" s="1244"/>
      <c r="C51" s="1245"/>
      <c r="D51" s="85"/>
      <c r="E51" s="1248" t="s">
        <v>36</v>
      </c>
      <c r="F51" s="1248"/>
      <c r="G51" s="1248"/>
      <c r="H51" s="1249"/>
      <c r="I51" s="86">
        <v>2981</v>
      </c>
      <c r="J51" s="87">
        <v>2607</v>
      </c>
      <c r="K51" s="87">
        <v>2758</v>
      </c>
      <c r="L51" s="87">
        <v>2980</v>
      </c>
      <c r="M51" s="88">
        <v>3279</v>
      </c>
    </row>
    <row r="52" spans="2:13" ht="27.75" customHeight="1">
      <c r="B52" s="1246"/>
      <c r="C52" s="1247"/>
      <c r="D52" s="85"/>
      <c r="E52" s="1248" t="s">
        <v>37</v>
      </c>
      <c r="F52" s="1248"/>
      <c r="G52" s="1248"/>
      <c r="H52" s="1249"/>
      <c r="I52" s="86">
        <v>22793</v>
      </c>
      <c r="J52" s="87">
        <v>24103</v>
      </c>
      <c r="K52" s="87">
        <v>26193</v>
      </c>
      <c r="L52" s="87">
        <v>27353</v>
      </c>
      <c r="M52" s="88">
        <v>26638</v>
      </c>
    </row>
    <row r="53" spans="2:13" ht="27.75" customHeight="1" thickBot="1">
      <c r="B53" s="1250" t="s">
        <v>38</v>
      </c>
      <c r="C53" s="1251"/>
      <c r="D53" s="92"/>
      <c r="E53" s="1252" t="s">
        <v>39</v>
      </c>
      <c r="F53" s="1252"/>
      <c r="G53" s="1252"/>
      <c r="H53" s="1253"/>
      <c r="I53" s="93">
        <v>6558</v>
      </c>
      <c r="J53" s="94">
        <v>7134</v>
      </c>
      <c r="K53" s="94">
        <v>7787</v>
      </c>
      <c r="L53" s="94">
        <v>9913</v>
      </c>
      <c r="M53" s="95">
        <v>10044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gi0wjCULfPFr94dlVnEbPL7tL2oxhvFtyZrNYjwi0IaSXjRfTML9KKMbL2XnWFpTW/zoVmsoROsqqqUpidfg==" saltValue="4D6YrifCwbW4ZxuzDLCnq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 zoomScale="75" zoomScaleNormal="75" zoomScaleSheetLayoutView="100" workbookViewId="0">
      <selection activeCell="AM12" sqref="AM12:AT1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549</v>
      </c>
      <c r="G54" s="104" t="s">
        <v>550</v>
      </c>
      <c r="H54" s="105" t="s">
        <v>551</v>
      </c>
    </row>
    <row r="55" spans="2:8" ht="52.5" customHeight="1">
      <c r="B55" s="106"/>
      <c r="C55" s="1269" t="s">
        <v>42</v>
      </c>
      <c r="D55" s="1269"/>
      <c r="E55" s="1270"/>
      <c r="F55" s="107">
        <v>1404</v>
      </c>
      <c r="G55" s="107">
        <v>1702</v>
      </c>
      <c r="H55" s="108">
        <v>1662</v>
      </c>
    </row>
    <row r="56" spans="2:8" ht="52.5" customHeight="1">
      <c r="B56" s="109"/>
      <c r="C56" s="1271" t="s">
        <v>43</v>
      </c>
      <c r="D56" s="1271"/>
      <c r="E56" s="1272"/>
      <c r="F56" s="110">
        <v>541</v>
      </c>
      <c r="G56" s="110">
        <v>692</v>
      </c>
      <c r="H56" s="111">
        <v>992</v>
      </c>
    </row>
    <row r="57" spans="2:8" ht="53.25" customHeight="1">
      <c r="B57" s="109"/>
      <c r="C57" s="1273" t="s">
        <v>44</v>
      </c>
      <c r="D57" s="1273"/>
      <c r="E57" s="1274"/>
      <c r="F57" s="112">
        <v>2416</v>
      </c>
      <c r="G57" s="112">
        <v>1903</v>
      </c>
      <c r="H57" s="113">
        <v>1866</v>
      </c>
    </row>
    <row r="58" spans="2:8" ht="45.75" customHeight="1">
      <c r="B58" s="114"/>
      <c r="C58" s="1261" t="s">
        <v>577</v>
      </c>
      <c r="D58" s="1262"/>
      <c r="E58" s="1263"/>
      <c r="F58" s="115">
        <v>944</v>
      </c>
      <c r="G58" s="115">
        <v>815</v>
      </c>
      <c r="H58" s="116">
        <v>685</v>
      </c>
    </row>
    <row r="59" spans="2:8" ht="45.75" customHeight="1">
      <c r="B59" s="114"/>
      <c r="C59" s="1261" t="s">
        <v>578</v>
      </c>
      <c r="D59" s="1262"/>
      <c r="E59" s="1263"/>
      <c r="F59" s="115">
        <v>536</v>
      </c>
      <c r="G59" s="115">
        <v>536</v>
      </c>
      <c r="H59" s="116">
        <v>536</v>
      </c>
    </row>
    <row r="60" spans="2:8" ht="45.75" customHeight="1">
      <c r="B60" s="114"/>
      <c r="C60" s="1261" t="s">
        <v>579</v>
      </c>
      <c r="D60" s="1262"/>
      <c r="E60" s="1263"/>
      <c r="F60" s="115">
        <v>563</v>
      </c>
      <c r="G60" s="115">
        <v>281</v>
      </c>
      <c r="H60" s="116">
        <v>379</v>
      </c>
    </row>
    <row r="61" spans="2:8" ht="45.75" customHeight="1">
      <c r="B61" s="114"/>
      <c r="C61" s="1261" t="s">
        <v>583</v>
      </c>
      <c r="D61" s="1262"/>
      <c r="E61" s="1263"/>
      <c r="F61" s="115">
        <v>209</v>
      </c>
      <c r="G61" s="115">
        <v>103</v>
      </c>
      <c r="H61" s="116">
        <v>103</v>
      </c>
    </row>
    <row r="62" spans="2:8" ht="45.75" customHeight="1" thickBot="1">
      <c r="B62" s="117"/>
      <c r="C62" s="1264" t="s">
        <v>580</v>
      </c>
      <c r="D62" s="1265"/>
      <c r="E62" s="1266"/>
      <c r="F62" s="118">
        <v>104</v>
      </c>
      <c r="G62" s="118">
        <v>102</v>
      </c>
      <c r="H62" s="119">
        <v>100</v>
      </c>
    </row>
    <row r="63" spans="2:8" ht="52.5" customHeight="1" thickBot="1">
      <c r="B63" s="120"/>
      <c r="C63" s="1267" t="s">
        <v>45</v>
      </c>
      <c r="D63" s="1267"/>
      <c r="E63" s="1268"/>
      <c r="F63" s="121">
        <v>4361</v>
      </c>
      <c r="G63" s="121">
        <v>4296</v>
      </c>
      <c r="H63" s="122">
        <v>4520</v>
      </c>
    </row>
    <row r="64" spans="2:8" ht="15" customHeight="1"/>
    <row r="65" ht="0" hidden="1" customHeight="1"/>
    <row r="66" ht="0" hidden="1" customHeight="1"/>
  </sheetData>
  <sheetProtection algorithmName="SHA-512" hashValue="pKPviJ3dXeUvB6dcpEREFSjYqyQaCaBHZQqTy8QEqNx0tsU1lq0kSop522qgz4LRVaJhKvLOAQiDhQxI4/pwYg==" saltValue="mCqTOHoV68pUUp70sbwr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Y14" zoomScale="75" zoomScaleNormal="75" zoomScaleSheetLayoutView="55" workbookViewId="0">
      <selection activeCell="AM12" sqref="AM12:AT13"/>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586</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586</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7" t="s">
        <v>602</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589</v>
      </c>
    </row>
    <row r="50" spans="1:109">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547</v>
      </c>
      <c r="BQ50" s="1290"/>
      <c r="BR50" s="1290"/>
      <c r="BS50" s="1290"/>
      <c r="BT50" s="1290"/>
      <c r="BU50" s="1290"/>
      <c r="BV50" s="1290"/>
      <c r="BW50" s="1290"/>
      <c r="BX50" s="1290" t="s">
        <v>548</v>
      </c>
      <c r="BY50" s="1290"/>
      <c r="BZ50" s="1290"/>
      <c r="CA50" s="1290"/>
      <c r="CB50" s="1290"/>
      <c r="CC50" s="1290"/>
      <c r="CD50" s="1290"/>
      <c r="CE50" s="1290"/>
      <c r="CF50" s="1290" t="s">
        <v>549</v>
      </c>
      <c r="CG50" s="1290"/>
      <c r="CH50" s="1290"/>
      <c r="CI50" s="1290"/>
      <c r="CJ50" s="1290"/>
      <c r="CK50" s="1290"/>
      <c r="CL50" s="1290"/>
      <c r="CM50" s="1290"/>
      <c r="CN50" s="1290" t="s">
        <v>550</v>
      </c>
      <c r="CO50" s="1290"/>
      <c r="CP50" s="1290"/>
      <c r="CQ50" s="1290"/>
      <c r="CR50" s="1290"/>
      <c r="CS50" s="1290"/>
      <c r="CT50" s="1290"/>
      <c r="CU50" s="1290"/>
      <c r="CV50" s="1290" t="s">
        <v>551</v>
      </c>
      <c r="CW50" s="1290"/>
      <c r="CX50" s="1290"/>
      <c r="CY50" s="1290"/>
      <c r="CZ50" s="1290"/>
      <c r="DA50" s="1290"/>
      <c r="DB50" s="1290"/>
      <c r="DC50" s="1290"/>
    </row>
    <row r="51" spans="1:109" ht="13.5" customHeight="1">
      <c r="B51" s="374"/>
      <c r="G51" s="1291"/>
      <c r="H51" s="1291"/>
      <c r="I51" s="1294"/>
      <c r="J51" s="1294"/>
      <c r="K51" s="1292"/>
      <c r="L51" s="1292"/>
      <c r="M51" s="1292"/>
      <c r="N51" s="1292"/>
      <c r="AM51" s="383"/>
      <c r="AN51" s="1293" t="s">
        <v>590</v>
      </c>
      <c r="AO51" s="1293"/>
      <c r="AP51" s="1293"/>
      <c r="AQ51" s="1293"/>
      <c r="AR51" s="1293"/>
      <c r="AS51" s="1293"/>
      <c r="AT51" s="1293"/>
      <c r="AU51" s="1293"/>
      <c r="AV51" s="1293"/>
      <c r="AW51" s="1293"/>
      <c r="AX51" s="1293"/>
      <c r="AY51" s="1293"/>
      <c r="AZ51" s="1293"/>
      <c r="BA51" s="1293"/>
      <c r="BB51" s="1293" t="s">
        <v>592</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5"/>
      <c r="CG51" s="1276"/>
      <c r="CH51" s="1276"/>
      <c r="CI51" s="1276"/>
      <c r="CJ51" s="1276"/>
      <c r="CK51" s="1276"/>
      <c r="CL51" s="1276"/>
      <c r="CM51" s="1276"/>
      <c r="CN51" s="1276">
        <v>90</v>
      </c>
      <c r="CO51" s="1276"/>
      <c r="CP51" s="1276"/>
      <c r="CQ51" s="1276"/>
      <c r="CR51" s="1276"/>
      <c r="CS51" s="1276"/>
      <c r="CT51" s="1276"/>
      <c r="CU51" s="1276"/>
      <c r="CV51" s="1275"/>
      <c r="CW51" s="1276"/>
      <c r="CX51" s="1276"/>
      <c r="CY51" s="1276"/>
      <c r="CZ51" s="1276"/>
      <c r="DA51" s="1276"/>
      <c r="DB51" s="1276"/>
      <c r="DC51" s="1276"/>
    </row>
    <row r="52" spans="1:109">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593</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5"/>
      <c r="CG53" s="1276"/>
      <c r="CH53" s="1276"/>
      <c r="CI53" s="1276"/>
      <c r="CJ53" s="1276"/>
      <c r="CK53" s="1276"/>
      <c r="CL53" s="1276"/>
      <c r="CM53" s="1276"/>
      <c r="CN53" s="1276">
        <v>61.1</v>
      </c>
      <c r="CO53" s="1276"/>
      <c r="CP53" s="1276"/>
      <c r="CQ53" s="1276"/>
      <c r="CR53" s="1276"/>
      <c r="CS53" s="1276"/>
      <c r="CT53" s="1276"/>
      <c r="CU53" s="1276"/>
      <c r="CV53" s="1275"/>
      <c r="CW53" s="1276"/>
      <c r="CX53" s="1276"/>
      <c r="CY53" s="1276"/>
      <c r="CZ53" s="1276"/>
      <c r="DA53" s="1276"/>
      <c r="DB53" s="1276"/>
      <c r="DC53" s="1276"/>
    </row>
    <row r="54" spans="1:109">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2"/>
      <c r="B55" s="374"/>
      <c r="G55" s="1286"/>
      <c r="H55" s="1286"/>
      <c r="I55" s="1286"/>
      <c r="J55" s="1286"/>
      <c r="K55" s="1292"/>
      <c r="L55" s="1292"/>
      <c r="M55" s="1292"/>
      <c r="N55" s="1292"/>
      <c r="AN55" s="1290" t="s">
        <v>594</v>
      </c>
      <c r="AO55" s="1290"/>
      <c r="AP55" s="1290"/>
      <c r="AQ55" s="1290"/>
      <c r="AR55" s="1290"/>
      <c r="AS55" s="1290"/>
      <c r="AT55" s="1290"/>
      <c r="AU55" s="1290"/>
      <c r="AV55" s="1290"/>
      <c r="AW55" s="1290"/>
      <c r="AX55" s="1290"/>
      <c r="AY55" s="1290"/>
      <c r="AZ55" s="1290"/>
      <c r="BA55" s="1290"/>
      <c r="BB55" s="1293" t="s">
        <v>595</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5"/>
      <c r="CG55" s="1276"/>
      <c r="CH55" s="1276"/>
      <c r="CI55" s="1276"/>
      <c r="CJ55" s="1276"/>
      <c r="CK55" s="1276"/>
      <c r="CL55" s="1276"/>
      <c r="CM55" s="1276"/>
      <c r="CN55" s="1276">
        <v>33.9</v>
      </c>
      <c r="CO55" s="1276"/>
      <c r="CP55" s="1276"/>
      <c r="CQ55" s="1276"/>
      <c r="CR55" s="1276"/>
      <c r="CS55" s="1276"/>
      <c r="CT55" s="1276"/>
      <c r="CU55" s="1276"/>
      <c r="CV55" s="1275"/>
      <c r="CW55" s="1276"/>
      <c r="CX55" s="1276"/>
      <c r="CY55" s="1276"/>
      <c r="CZ55" s="1276"/>
      <c r="DA55" s="1276"/>
      <c r="DB55" s="1276"/>
      <c r="DC55" s="1276"/>
    </row>
    <row r="56" spans="1:109">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596</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5"/>
      <c r="CG57" s="1276"/>
      <c r="CH57" s="1276"/>
      <c r="CI57" s="1276"/>
      <c r="CJ57" s="1276"/>
      <c r="CK57" s="1276"/>
      <c r="CL57" s="1276"/>
      <c r="CM57" s="1276"/>
      <c r="CN57" s="1276">
        <v>55.4</v>
      </c>
      <c r="CO57" s="1276"/>
      <c r="CP57" s="1276"/>
      <c r="CQ57" s="1276"/>
      <c r="CR57" s="1276"/>
      <c r="CS57" s="1276"/>
      <c r="CT57" s="1276"/>
      <c r="CU57" s="1276"/>
      <c r="CV57" s="1275"/>
      <c r="CW57" s="1276"/>
      <c r="CX57" s="1276"/>
      <c r="CY57" s="1276"/>
      <c r="CZ57" s="1276"/>
      <c r="DA57" s="1276"/>
      <c r="DB57" s="1276"/>
      <c r="DC57" s="1276"/>
      <c r="DD57" s="387"/>
      <c r="DE57" s="386"/>
    </row>
    <row r="58" spans="1:109" s="382" customFormat="1">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597</v>
      </c>
    </row>
    <row r="64" spans="1:109">
      <c r="B64" s="374"/>
      <c r="G64" s="381"/>
      <c r="I64" s="394"/>
      <c r="J64" s="394"/>
      <c r="K64" s="394"/>
      <c r="L64" s="394"/>
      <c r="M64" s="394"/>
      <c r="N64" s="395"/>
      <c r="AM64" s="381"/>
      <c r="AN64" s="381" t="s">
        <v>588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7" t="s">
        <v>603</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589</v>
      </c>
    </row>
    <row r="72" spans="2:107">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547</v>
      </c>
      <c r="BQ72" s="1290"/>
      <c r="BR72" s="1290"/>
      <c r="BS72" s="1290"/>
      <c r="BT72" s="1290"/>
      <c r="BU72" s="1290"/>
      <c r="BV72" s="1290"/>
      <c r="BW72" s="1290"/>
      <c r="BX72" s="1290" t="s">
        <v>548</v>
      </c>
      <c r="BY72" s="1290"/>
      <c r="BZ72" s="1290"/>
      <c r="CA72" s="1290"/>
      <c r="CB72" s="1290"/>
      <c r="CC72" s="1290"/>
      <c r="CD72" s="1290"/>
      <c r="CE72" s="1290"/>
      <c r="CF72" s="1290" t="s">
        <v>549</v>
      </c>
      <c r="CG72" s="1290"/>
      <c r="CH72" s="1290"/>
      <c r="CI72" s="1290"/>
      <c r="CJ72" s="1290"/>
      <c r="CK72" s="1290"/>
      <c r="CL72" s="1290"/>
      <c r="CM72" s="1290"/>
      <c r="CN72" s="1290" t="s">
        <v>550</v>
      </c>
      <c r="CO72" s="1290"/>
      <c r="CP72" s="1290"/>
      <c r="CQ72" s="1290"/>
      <c r="CR72" s="1290"/>
      <c r="CS72" s="1290"/>
      <c r="CT72" s="1290"/>
      <c r="CU72" s="1290"/>
      <c r="CV72" s="1290" t="s">
        <v>551</v>
      </c>
      <c r="CW72" s="1290"/>
      <c r="CX72" s="1290"/>
      <c r="CY72" s="1290"/>
      <c r="CZ72" s="1290"/>
      <c r="DA72" s="1290"/>
      <c r="DB72" s="1290"/>
      <c r="DC72" s="1290"/>
    </row>
    <row r="73" spans="2:107">
      <c r="B73" s="374"/>
      <c r="G73" s="1291"/>
      <c r="H73" s="1291"/>
      <c r="I73" s="1291"/>
      <c r="J73" s="1291"/>
      <c r="K73" s="1296"/>
      <c r="L73" s="1296"/>
      <c r="M73" s="1296"/>
      <c r="N73" s="1296"/>
      <c r="AM73" s="383"/>
      <c r="AN73" s="1293" t="s">
        <v>590</v>
      </c>
      <c r="AO73" s="1293"/>
      <c r="AP73" s="1293"/>
      <c r="AQ73" s="1293"/>
      <c r="AR73" s="1293"/>
      <c r="AS73" s="1293"/>
      <c r="AT73" s="1293"/>
      <c r="AU73" s="1293"/>
      <c r="AV73" s="1293"/>
      <c r="AW73" s="1293"/>
      <c r="AX73" s="1293"/>
      <c r="AY73" s="1293"/>
      <c r="AZ73" s="1293"/>
      <c r="BA73" s="1293"/>
      <c r="BB73" s="1293" t="s">
        <v>591</v>
      </c>
      <c r="BC73" s="1293"/>
      <c r="BD73" s="1293"/>
      <c r="BE73" s="1293"/>
      <c r="BF73" s="1293"/>
      <c r="BG73" s="1293"/>
      <c r="BH73" s="1293"/>
      <c r="BI73" s="1293"/>
      <c r="BJ73" s="1293"/>
      <c r="BK73" s="1293"/>
      <c r="BL73" s="1293"/>
      <c r="BM73" s="1293"/>
      <c r="BN73" s="1293"/>
      <c r="BO73" s="1293"/>
      <c r="BP73" s="1276">
        <v>57.5</v>
      </c>
      <c r="BQ73" s="1276"/>
      <c r="BR73" s="1276"/>
      <c r="BS73" s="1276"/>
      <c r="BT73" s="1276"/>
      <c r="BU73" s="1276"/>
      <c r="BV73" s="1276"/>
      <c r="BW73" s="1276"/>
      <c r="BX73" s="1276">
        <v>64.3</v>
      </c>
      <c r="BY73" s="1276"/>
      <c r="BZ73" s="1276"/>
      <c r="CA73" s="1276"/>
      <c r="CB73" s="1276"/>
      <c r="CC73" s="1276"/>
      <c r="CD73" s="1276"/>
      <c r="CE73" s="1276"/>
      <c r="CF73" s="1276">
        <v>68.599999999999994</v>
      </c>
      <c r="CG73" s="1276"/>
      <c r="CH73" s="1276"/>
      <c r="CI73" s="1276"/>
      <c r="CJ73" s="1276"/>
      <c r="CK73" s="1276"/>
      <c r="CL73" s="1276"/>
      <c r="CM73" s="1276"/>
      <c r="CN73" s="1276">
        <v>90</v>
      </c>
      <c r="CO73" s="1276"/>
      <c r="CP73" s="1276"/>
      <c r="CQ73" s="1276"/>
      <c r="CR73" s="1276"/>
      <c r="CS73" s="1276"/>
      <c r="CT73" s="1276"/>
      <c r="CU73" s="1276"/>
      <c r="CV73" s="1276">
        <v>90.3</v>
      </c>
      <c r="CW73" s="1276"/>
      <c r="CX73" s="1276"/>
      <c r="CY73" s="1276"/>
      <c r="CZ73" s="1276"/>
      <c r="DA73" s="1276"/>
      <c r="DB73" s="1276"/>
      <c r="DC73" s="1276"/>
    </row>
    <row r="74" spans="2:107">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598</v>
      </c>
      <c r="BC75" s="1293"/>
      <c r="BD75" s="1293"/>
      <c r="BE75" s="1293"/>
      <c r="BF75" s="1293"/>
      <c r="BG75" s="1293"/>
      <c r="BH75" s="1293"/>
      <c r="BI75" s="1293"/>
      <c r="BJ75" s="1293"/>
      <c r="BK75" s="1293"/>
      <c r="BL75" s="1293"/>
      <c r="BM75" s="1293"/>
      <c r="BN75" s="1293"/>
      <c r="BO75" s="1293"/>
      <c r="BP75" s="1276">
        <v>7.8</v>
      </c>
      <c r="BQ75" s="1276"/>
      <c r="BR75" s="1276"/>
      <c r="BS75" s="1276"/>
      <c r="BT75" s="1276"/>
      <c r="BU75" s="1276"/>
      <c r="BV75" s="1276"/>
      <c r="BW75" s="1276"/>
      <c r="BX75" s="1276">
        <v>7.3</v>
      </c>
      <c r="BY75" s="1276"/>
      <c r="BZ75" s="1276"/>
      <c r="CA75" s="1276"/>
      <c r="CB75" s="1276"/>
      <c r="CC75" s="1276"/>
      <c r="CD75" s="1276"/>
      <c r="CE75" s="1276"/>
      <c r="CF75" s="1276">
        <v>7</v>
      </c>
      <c r="CG75" s="1276"/>
      <c r="CH75" s="1276"/>
      <c r="CI75" s="1276"/>
      <c r="CJ75" s="1276"/>
      <c r="CK75" s="1276"/>
      <c r="CL75" s="1276"/>
      <c r="CM75" s="1276"/>
      <c r="CN75" s="1276">
        <v>7</v>
      </c>
      <c r="CO75" s="1276"/>
      <c r="CP75" s="1276"/>
      <c r="CQ75" s="1276"/>
      <c r="CR75" s="1276"/>
      <c r="CS75" s="1276"/>
      <c r="CT75" s="1276"/>
      <c r="CU75" s="1276"/>
      <c r="CV75" s="1276">
        <v>7</v>
      </c>
      <c r="CW75" s="1276"/>
      <c r="CX75" s="1276"/>
      <c r="CY75" s="1276"/>
      <c r="CZ75" s="1276"/>
      <c r="DA75" s="1276"/>
      <c r="DB75" s="1276"/>
      <c r="DC75" s="1276"/>
    </row>
    <row r="76" spans="2:107">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4"/>
      <c r="G77" s="1286"/>
      <c r="H77" s="1286"/>
      <c r="I77" s="1286"/>
      <c r="J77" s="1286"/>
      <c r="K77" s="1296"/>
      <c r="L77" s="1296"/>
      <c r="M77" s="1296"/>
      <c r="N77" s="1296"/>
      <c r="AN77" s="1290" t="s">
        <v>599</v>
      </c>
      <c r="AO77" s="1290"/>
      <c r="AP77" s="1290"/>
      <c r="AQ77" s="1290"/>
      <c r="AR77" s="1290"/>
      <c r="AS77" s="1290"/>
      <c r="AT77" s="1290"/>
      <c r="AU77" s="1290"/>
      <c r="AV77" s="1290"/>
      <c r="AW77" s="1290"/>
      <c r="AX77" s="1290"/>
      <c r="AY77" s="1290"/>
      <c r="AZ77" s="1290"/>
      <c r="BA77" s="1290"/>
      <c r="BB77" s="1293" t="s">
        <v>591</v>
      </c>
      <c r="BC77" s="1293"/>
      <c r="BD77" s="1293"/>
      <c r="BE77" s="1293"/>
      <c r="BF77" s="1293"/>
      <c r="BG77" s="1293"/>
      <c r="BH77" s="1293"/>
      <c r="BI77" s="1293"/>
      <c r="BJ77" s="1293"/>
      <c r="BK77" s="1293"/>
      <c r="BL77" s="1293"/>
      <c r="BM77" s="1293"/>
      <c r="BN77" s="1293"/>
      <c r="BO77" s="1293"/>
      <c r="BP77" s="1276">
        <v>41.3</v>
      </c>
      <c r="BQ77" s="1276"/>
      <c r="BR77" s="1276"/>
      <c r="BS77" s="1276"/>
      <c r="BT77" s="1276"/>
      <c r="BU77" s="1276"/>
      <c r="BV77" s="1276"/>
      <c r="BW77" s="1276"/>
      <c r="BX77" s="1276">
        <v>33</v>
      </c>
      <c r="BY77" s="1276"/>
      <c r="BZ77" s="1276"/>
      <c r="CA77" s="1276"/>
      <c r="CB77" s="1276"/>
      <c r="CC77" s="1276"/>
      <c r="CD77" s="1276"/>
      <c r="CE77" s="1276"/>
      <c r="CF77" s="1276">
        <v>35.700000000000003</v>
      </c>
      <c r="CG77" s="1276"/>
      <c r="CH77" s="1276"/>
      <c r="CI77" s="1276"/>
      <c r="CJ77" s="1276"/>
      <c r="CK77" s="1276"/>
      <c r="CL77" s="1276"/>
      <c r="CM77" s="1276"/>
      <c r="CN77" s="1276">
        <v>33.9</v>
      </c>
      <c r="CO77" s="1276"/>
      <c r="CP77" s="1276"/>
      <c r="CQ77" s="1276"/>
      <c r="CR77" s="1276"/>
      <c r="CS77" s="1276"/>
      <c r="CT77" s="1276"/>
      <c r="CU77" s="1276"/>
      <c r="CV77" s="1276">
        <v>32.299999999999997</v>
      </c>
      <c r="CW77" s="1276"/>
      <c r="CX77" s="1276"/>
      <c r="CY77" s="1276"/>
      <c r="CZ77" s="1276"/>
      <c r="DA77" s="1276"/>
      <c r="DB77" s="1276"/>
      <c r="DC77" s="1276"/>
    </row>
    <row r="78" spans="2:107">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600</v>
      </c>
      <c r="BC79" s="1293"/>
      <c r="BD79" s="1293"/>
      <c r="BE79" s="1293"/>
      <c r="BF79" s="1293"/>
      <c r="BG79" s="1293"/>
      <c r="BH79" s="1293"/>
      <c r="BI79" s="1293"/>
      <c r="BJ79" s="1293"/>
      <c r="BK79" s="1293"/>
      <c r="BL79" s="1293"/>
      <c r="BM79" s="1293"/>
      <c r="BN79" s="1293"/>
      <c r="BO79" s="1293"/>
      <c r="BP79" s="1276">
        <v>9.6</v>
      </c>
      <c r="BQ79" s="1276"/>
      <c r="BR79" s="1276"/>
      <c r="BS79" s="1276"/>
      <c r="BT79" s="1276"/>
      <c r="BU79" s="1276"/>
      <c r="BV79" s="1276"/>
      <c r="BW79" s="1276"/>
      <c r="BX79" s="1276">
        <v>8.5</v>
      </c>
      <c r="BY79" s="1276"/>
      <c r="BZ79" s="1276"/>
      <c r="CA79" s="1276"/>
      <c r="CB79" s="1276"/>
      <c r="CC79" s="1276"/>
      <c r="CD79" s="1276"/>
      <c r="CE79" s="1276"/>
      <c r="CF79" s="1276">
        <v>8</v>
      </c>
      <c r="CG79" s="1276"/>
      <c r="CH79" s="1276"/>
      <c r="CI79" s="1276"/>
      <c r="CJ79" s="1276"/>
      <c r="CK79" s="1276"/>
      <c r="CL79" s="1276"/>
      <c r="CM79" s="1276"/>
      <c r="CN79" s="1276">
        <v>7.4</v>
      </c>
      <c r="CO79" s="1276"/>
      <c r="CP79" s="1276"/>
      <c r="CQ79" s="1276"/>
      <c r="CR79" s="1276"/>
      <c r="CS79" s="1276"/>
      <c r="CT79" s="1276"/>
      <c r="CU79" s="1276"/>
      <c r="CV79" s="1276">
        <v>7</v>
      </c>
      <c r="CW79" s="1276"/>
      <c r="CX79" s="1276"/>
      <c r="CY79" s="1276"/>
      <c r="CZ79" s="1276"/>
      <c r="DA79" s="1276"/>
      <c r="DB79" s="1276"/>
      <c r="DC79" s="1276"/>
    </row>
    <row r="80" spans="2:107">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Uc5Ag12mqRI3CdWkc6E46Kr4fvSsiFD2loV1FFVyFxhMVx68+jGX17ITvXwjqmUwWNJ5SSHn4XDGXU2z2bYFSg==" saltValue="nYLxnBuykzig9m7PdLApX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E100" zoomScale="75" zoomScaleNormal="75" zoomScaleSheetLayoutView="70" workbookViewId="0">
      <selection activeCell="AM12" sqref="AM12:AT13"/>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4qBXwQecTPydIqeOGbsLzHX3lgj+uCjCusuJ9Bpck4GhZ7YMJu7O6eLE13uAfx4ZIeVwRpseUk2EV2zlgcFkXA==" saltValue="WmRH6kHco+3LzP/73Z+sL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9" zoomScale="75" zoomScaleNormal="75" zoomScaleSheetLayoutView="55" workbookViewId="0">
      <selection activeCell="AM12" sqref="AM12:AT13"/>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msDJcU2BFlUyjK7VIoO1JAcfvd5+aF29IfGfExMj5ot+48Juv+JL7FmmpIkum7idGL73UvnUsoWEVYXTFFNPOw==" saltValue="LOd8ozikQAbtHL272jXot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544</v>
      </c>
      <c r="G2" s="136"/>
      <c r="H2" s="137"/>
    </row>
    <row r="3" spans="1:8">
      <c r="A3" s="133" t="s">
        <v>537</v>
      </c>
      <c r="B3" s="138"/>
      <c r="C3" s="139"/>
      <c r="D3" s="140">
        <v>79735</v>
      </c>
      <c r="E3" s="141"/>
      <c r="F3" s="142">
        <v>69560</v>
      </c>
      <c r="G3" s="143"/>
      <c r="H3" s="144"/>
    </row>
    <row r="4" spans="1:8">
      <c r="A4" s="145"/>
      <c r="B4" s="146"/>
      <c r="C4" s="147"/>
      <c r="D4" s="148">
        <v>30111</v>
      </c>
      <c r="E4" s="149"/>
      <c r="F4" s="150">
        <v>35305</v>
      </c>
      <c r="G4" s="151"/>
      <c r="H4" s="152"/>
    </row>
    <row r="5" spans="1:8">
      <c r="A5" s="133" t="s">
        <v>539</v>
      </c>
      <c r="B5" s="138"/>
      <c r="C5" s="139"/>
      <c r="D5" s="140">
        <v>78173</v>
      </c>
      <c r="E5" s="141"/>
      <c r="F5" s="142">
        <v>65988</v>
      </c>
      <c r="G5" s="143"/>
      <c r="H5" s="144"/>
    </row>
    <row r="6" spans="1:8">
      <c r="A6" s="145"/>
      <c r="B6" s="146"/>
      <c r="C6" s="147"/>
      <c r="D6" s="148">
        <v>38165</v>
      </c>
      <c r="E6" s="149"/>
      <c r="F6" s="150">
        <v>36473</v>
      </c>
      <c r="G6" s="151"/>
      <c r="H6" s="152"/>
    </row>
    <row r="7" spans="1:8">
      <c r="A7" s="133" t="s">
        <v>540</v>
      </c>
      <c r="B7" s="138"/>
      <c r="C7" s="139"/>
      <c r="D7" s="140">
        <v>85231</v>
      </c>
      <c r="E7" s="141"/>
      <c r="F7" s="142">
        <v>77507</v>
      </c>
      <c r="G7" s="143"/>
      <c r="H7" s="144"/>
    </row>
    <row r="8" spans="1:8">
      <c r="A8" s="145"/>
      <c r="B8" s="146"/>
      <c r="C8" s="147"/>
      <c r="D8" s="148">
        <v>41041</v>
      </c>
      <c r="E8" s="149"/>
      <c r="F8" s="150">
        <v>42788</v>
      </c>
      <c r="G8" s="151"/>
      <c r="H8" s="152"/>
    </row>
    <row r="9" spans="1:8">
      <c r="A9" s="133" t="s">
        <v>541</v>
      </c>
      <c r="B9" s="138"/>
      <c r="C9" s="139"/>
      <c r="D9" s="140">
        <v>132576</v>
      </c>
      <c r="E9" s="141"/>
      <c r="F9" s="142">
        <v>86564</v>
      </c>
      <c r="G9" s="143"/>
      <c r="H9" s="144"/>
    </row>
    <row r="10" spans="1:8">
      <c r="A10" s="145"/>
      <c r="B10" s="146"/>
      <c r="C10" s="147"/>
      <c r="D10" s="148">
        <v>78737</v>
      </c>
      <c r="E10" s="149"/>
      <c r="F10" s="150">
        <v>44869</v>
      </c>
      <c r="G10" s="151"/>
      <c r="H10" s="152"/>
    </row>
    <row r="11" spans="1:8">
      <c r="A11" s="133" t="s">
        <v>542</v>
      </c>
      <c r="B11" s="138"/>
      <c r="C11" s="139"/>
      <c r="D11" s="140">
        <v>64450</v>
      </c>
      <c r="E11" s="141"/>
      <c r="F11" s="142">
        <v>62698</v>
      </c>
      <c r="G11" s="143"/>
      <c r="H11" s="144"/>
    </row>
    <row r="12" spans="1:8">
      <c r="A12" s="145"/>
      <c r="B12" s="146"/>
      <c r="C12" s="153"/>
      <c r="D12" s="148">
        <v>23011</v>
      </c>
      <c r="E12" s="149"/>
      <c r="F12" s="150">
        <v>31973</v>
      </c>
      <c r="G12" s="151"/>
      <c r="H12" s="152"/>
    </row>
    <row r="13" spans="1:8">
      <c r="A13" s="133"/>
      <c r="B13" s="138"/>
      <c r="C13" s="154"/>
      <c r="D13" s="155">
        <v>88033</v>
      </c>
      <c r="E13" s="156"/>
      <c r="F13" s="157">
        <v>72463</v>
      </c>
      <c r="G13" s="158"/>
      <c r="H13" s="144"/>
    </row>
    <row r="14" spans="1:8">
      <c r="A14" s="145"/>
      <c r="B14" s="146"/>
      <c r="C14" s="147"/>
      <c r="D14" s="148">
        <v>42213</v>
      </c>
      <c r="E14" s="149"/>
      <c r="F14" s="150">
        <v>38282</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7.18</v>
      </c>
      <c r="C19" s="159">
        <f>ROUND(VALUE(SUBSTITUTE(実質収支比率等に係る経年分析!G$48,"▲","-")),2)</f>
        <v>5.0199999999999996</v>
      </c>
      <c r="D19" s="159">
        <f>ROUND(VALUE(SUBSTITUTE(実質収支比率等に係る経年分析!H$48,"▲","-")),2)</f>
        <v>7.86</v>
      </c>
      <c r="E19" s="159">
        <f>ROUND(VALUE(SUBSTITUTE(実質収支比率等に係る経年分析!I$48,"▲","-")),2)</f>
        <v>7.17</v>
      </c>
      <c r="F19" s="159">
        <f>ROUND(VALUE(SUBSTITUTE(実質収支比率等に係る経年分析!J$48,"▲","-")),2)</f>
        <v>6.78</v>
      </c>
    </row>
    <row r="20" spans="1:11">
      <c r="A20" s="159" t="s">
        <v>49</v>
      </c>
      <c r="B20" s="159">
        <f>ROUND(VALUE(SUBSTITUTE(実質収支比率等に係る経年分析!F$47,"▲","-")),2)</f>
        <v>6.83</v>
      </c>
      <c r="C20" s="159">
        <f>ROUND(VALUE(SUBSTITUTE(実質収支比率等に係る経年分析!G$47,"▲","-")),2)</f>
        <v>8.06</v>
      </c>
      <c r="D20" s="159">
        <f>ROUND(VALUE(SUBSTITUTE(実質収支比率等に係る経年分析!H$47,"▲","-")),2)</f>
        <v>10.53</v>
      </c>
      <c r="E20" s="159">
        <f>ROUND(VALUE(SUBSTITUTE(実質収支比率等に係る経年分析!I$47,"▲","-")),2)</f>
        <v>13.08</v>
      </c>
      <c r="F20" s="159">
        <f>ROUND(VALUE(SUBSTITUTE(実質収支比率等に係る経年分析!J$47,"▲","-")),2)</f>
        <v>12.64</v>
      </c>
    </row>
    <row r="21" spans="1:11">
      <c r="A21" s="159" t="s">
        <v>50</v>
      </c>
      <c r="B21" s="159">
        <f>IF(ISNUMBER(VALUE(SUBSTITUTE(実質収支比率等に係る経年分析!F$49,"▲","-"))),ROUND(VALUE(SUBSTITUTE(実質収支比率等に係る経年分析!F$49,"▲","-")),2),NA())</f>
        <v>1.9</v>
      </c>
      <c r="C21" s="159">
        <f>IF(ISNUMBER(VALUE(SUBSTITUTE(実質収支比率等に係る経年分析!G$49,"▲","-"))),ROUND(VALUE(SUBSTITUTE(実質収支比率等に係る経年分析!G$49,"▲","-")),2),NA())</f>
        <v>-1.1399999999999999</v>
      </c>
      <c r="D21" s="159">
        <f>IF(ISNUMBER(VALUE(SUBSTITUTE(実質収支比率等に係る経年分析!H$49,"▲","-"))),ROUND(VALUE(SUBSTITUTE(実質収支比率等に係る経年分析!H$49,"▲","-")),2),NA())</f>
        <v>5.5</v>
      </c>
      <c r="E21" s="159">
        <f>IF(ISNUMBER(VALUE(SUBSTITUTE(実質収支比率等に係る経年分析!I$49,"▲","-"))),ROUND(VALUE(SUBSTITUTE(実質収支比率等に係る経年分析!I$49,"▲","-")),2),NA())</f>
        <v>1.42</v>
      </c>
      <c r="F21" s="159">
        <f>IF(ISNUMBER(VALUE(SUBSTITUTE(実質収支比率等に係る経年分析!J$49,"▲","-"))),ROUND(VALUE(SUBSTITUTE(実質収支比率等に係る経年分析!J$49,"▲","-")),2),NA())</f>
        <v>-0.63</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介護事業特別会計</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0.28999999999999998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0.54</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0.86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0.83</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2.21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4.34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2.61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4.01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2.66</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7.18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5.0199999999999996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7.86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7.17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6.77</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20.54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21.44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22.22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23.48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23.48</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2215</v>
      </c>
      <c r="E42" s="161"/>
      <c r="F42" s="161"/>
      <c r="G42" s="161">
        <f>'実質公債費比率（分子）の構造'!L$52</f>
        <v>2259</v>
      </c>
      <c r="H42" s="161"/>
      <c r="I42" s="161"/>
      <c r="J42" s="161">
        <f>'実質公債費比率（分子）の構造'!M$52</f>
        <v>2221</v>
      </c>
      <c r="K42" s="161"/>
      <c r="L42" s="161"/>
      <c r="M42" s="161">
        <f>'実質公債費比率（分子）の構造'!N$52</f>
        <v>2257</v>
      </c>
      <c r="N42" s="161"/>
      <c r="O42" s="161"/>
      <c r="P42" s="161">
        <f>'実質公債費比率（分子）の構造'!O$52</f>
        <v>2295</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113</v>
      </c>
      <c r="C44" s="161"/>
      <c r="D44" s="161"/>
      <c r="E44" s="161">
        <f>'実質公債費比率（分子）の構造'!L$50</f>
        <v>97</v>
      </c>
      <c r="F44" s="161"/>
      <c r="G44" s="161"/>
      <c r="H44" s="161">
        <f>'実質公債費比率（分子）の構造'!M$50</f>
        <v>83</v>
      </c>
      <c r="I44" s="161"/>
      <c r="J44" s="161"/>
      <c r="K44" s="161">
        <f>'実質公債費比率（分子）の構造'!N$50</f>
        <v>63</v>
      </c>
      <c r="L44" s="161"/>
      <c r="M44" s="161"/>
      <c r="N44" s="161">
        <f>'実質公債費比率（分子）の構造'!O$50</f>
        <v>50</v>
      </c>
      <c r="O44" s="161"/>
      <c r="P44" s="161"/>
    </row>
    <row r="45" spans="1:16">
      <c r="A45" s="161" t="s">
        <v>60</v>
      </c>
      <c r="B45" s="161">
        <f>'実質公債費比率（分子）の構造'!K$49</f>
        <v>224</v>
      </c>
      <c r="C45" s="161"/>
      <c r="D45" s="161"/>
      <c r="E45" s="161">
        <f>'実質公債費比率（分子）の構造'!L$49</f>
        <v>213</v>
      </c>
      <c r="F45" s="161"/>
      <c r="G45" s="161"/>
      <c r="H45" s="161">
        <f>'実質公債費比率（分子）の構造'!M$49</f>
        <v>211</v>
      </c>
      <c r="I45" s="161"/>
      <c r="J45" s="161"/>
      <c r="K45" s="161">
        <f>'実質公債費比率（分子）の構造'!N$49</f>
        <v>224</v>
      </c>
      <c r="L45" s="161"/>
      <c r="M45" s="161"/>
      <c r="N45" s="161">
        <f>'実質公債費比率（分子）の構造'!O$49</f>
        <v>228</v>
      </c>
      <c r="O45" s="161"/>
      <c r="P45" s="161"/>
    </row>
    <row r="46" spans="1:16">
      <c r="A46" s="161" t="s">
        <v>61</v>
      </c>
      <c r="B46" s="161">
        <f>'実質公債費比率（分子）の構造'!K$48</f>
        <v>789</v>
      </c>
      <c r="C46" s="161"/>
      <c r="D46" s="161"/>
      <c r="E46" s="161">
        <f>'実質公債費比率（分子）の構造'!L$48</f>
        <v>791</v>
      </c>
      <c r="F46" s="161"/>
      <c r="G46" s="161"/>
      <c r="H46" s="161">
        <f>'実質公債費比率（分子）の構造'!M$48</f>
        <v>780</v>
      </c>
      <c r="I46" s="161"/>
      <c r="J46" s="161"/>
      <c r="K46" s="161">
        <f>'実質公債費比率（分子）の構造'!N$48</f>
        <v>761</v>
      </c>
      <c r="L46" s="161"/>
      <c r="M46" s="161"/>
      <c r="N46" s="161">
        <f>'実質公債費比率（分子）の構造'!O$48</f>
        <v>778</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1915</v>
      </c>
      <c r="C49" s="161"/>
      <c r="D49" s="161"/>
      <c r="E49" s="161">
        <f>'実質公債費比率（分子）の構造'!L$45</f>
        <v>1933</v>
      </c>
      <c r="F49" s="161"/>
      <c r="G49" s="161"/>
      <c r="H49" s="161">
        <f>'実質公債費比率（分子）の構造'!M$45</f>
        <v>1940</v>
      </c>
      <c r="I49" s="161"/>
      <c r="J49" s="161"/>
      <c r="K49" s="161">
        <f>'実質公債費比率（分子）の構造'!N$45</f>
        <v>1988</v>
      </c>
      <c r="L49" s="161"/>
      <c r="M49" s="161"/>
      <c r="N49" s="161">
        <f>'実質公債費比率（分子）の構造'!O$45</f>
        <v>2021</v>
      </c>
      <c r="O49" s="161"/>
      <c r="P49" s="161"/>
    </row>
    <row r="50" spans="1:16">
      <c r="A50" s="161" t="s">
        <v>65</v>
      </c>
      <c r="B50" s="161" t="e">
        <f>NA()</f>
        <v>#N/A</v>
      </c>
      <c r="C50" s="161">
        <f>IF(ISNUMBER('実質公債費比率（分子）の構造'!K$53),'実質公債費比率（分子）の構造'!K$53,NA())</f>
        <v>826</v>
      </c>
      <c r="D50" s="161" t="e">
        <f>NA()</f>
        <v>#N/A</v>
      </c>
      <c r="E50" s="161" t="e">
        <f>NA()</f>
        <v>#N/A</v>
      </c>
      <c r="F50" s="161">
        <f>IF(ISNUMBER('実質公債費比率（分子）の構造'!L$53),'実質公債費比率（分子）の構造'!L$53,NA())</f>
        <v>775</v>
      </c>
      <c r="G50" s="161" t="e">
        <f>NA()</f>
        <v>#N/A</v>
      </c>
      <c r="H50" s="161" t="e">
        <f>NA()</f>
        <v>#N/A</v>
      </c>
      <c r="I50" s="161">
        <f>IF(ISNUMBER('実質公債費比率（分子）の構造'!M$53),'実質公債費比率（分子）の構造'!M$53,NA())</f>
        <v>793</v>
      </c>
      <c r="J50" s="161" t="e">
        <f>NA()</f>
        <v>#N/A</v>
      </c>
      <c r="K50" s="161" t="e">
        <f>NA()</f>
        <v>#N/A</v>
      </c>
      <c r="L50" s="161">
        <f>IF(ISNUMBER('実質公債費比率（分子）の構造'!N$53),'実質公債費比率（分子）の構造'!N$53,NA())</f>
        <v>779</v>
      </c>
      <c r="M50" s="161" t="e">
        <f>NA()</f>
        <v>#N/A</v>
      </c>
      <c r="N50" s="161" t="e">
        <f>NA()</f>
        <v>#N/A</v>
      </c>
      <c r="O50" s="161">
        <f>IF(ISNUMBER('実質公債費比率（分子）の構造'!O$53),'実質公債費比率（分子）の構造'!O$53,NA())</f>
        <v>782</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22793</v>
      </c>
      <c r="E56" s="160"/>
      <c r="F56" s="160"/>
      <c r="G56" s="160">
        <f>'将来負担比率（分子）の構造'!J$52</f>
        <v>24103</v>
      </c>
      <c r="H56" s="160"/>
      <c r="I56" s="160"/>
      <c r="J56" s="160">
        <f>'将来負担比率（分子）の構造'!K$52</f>
        <v>26193</v>
      </c>
      <c r="K56" s="160"/>
      <c r="L56" s="160"/>
      <c r="M56" s="160">
        <f>'将来負担比率（分子）の構造'!L$52</f>
        <v>27353</v>
      </c>
      <c r="N56" s="160"/>
      <c r="O56" s="160"/>
      <c r="P56" s="160">
        <f>'将来負担比率（分子）の構造'!M$52</f>
        <v>26638</v>
      </c>
    </row>
    <row r="57" spans="1:16">
      <c r="A57" s="160" t="s">
        <v>36</v>
      </c>
      <c r="B57" s="160"/>
      <c r="C57" s="160"/>
      <c r="D57" s="160">
        <f>'将来負担比率（分子）の構造'!I$51</f>
        <v>2981</v>
      </c>
      <c r="E57" s="160"/>
      <c r="F57" s="160"/>
      <c r="G57" s="160">
        <f>'将来負担比率（分子）の構造'!J$51</f>
        <v>2607</v>
      </c>
      <c r="H57" s="160"/>
      <c r="I57" s="160"/>
      <c r="J57" s="160">
        <f>'将来負担比率（分子）の構造'!K$51</f>
        <v>2758</v>
      </c>
      <c r="K57" s="160"/>
      <c r="L57" s="160"/>
      <c r="M57" s="160">
        <f>'将来負担比率（分子）の構造'!L$51</f>
        <v>2980</v>
      </c>
      <c r="N57" s="160"/>
      <c r="O57" s="160"/>
      <c r="P57" s="160">
        <f>'将来負担比率（分子）の構造'!M$51</f>
        <v>3279</v>
      </c>
    </row>
    <row r="58" spans="1:16">
      <c r="A58" s="160" t="s">
        <v>35</v>
      </c>
      <c r="B58" s="160"/>
      <c r="C58" s="160"/>
      <c r="D58" s="160">
        <f>'将来負担比率（分子）の構造'!I$50</f>
        <v>4175</v>
      </c>
      <c r="E58" s="160"/>
      <c r="F58" s="160"/>
      <c r="G58" s="160">
        <f>'将来負担比率（分子）の構造'!J$50</f>
        <v>4083</v>
      </c>
      <c r="H58" s="160"/>
      <c r="I58" s="160"/>
      <c r="J58" s="160">
        <f>'将来負担比率（分子）の構造'!K$50</f>
        <v>3775</v>
      </c>
      <c r="K58" s="160"/>
      <c r="L58" s="160"/>
      <c r="M58" s="160">
        <f>'将来負担比率（分子）の構造'!L$50</f>
        <v>3897</v>
      </c>
      <c r="N58" s="160"/>
      <c r="O58" s="160"/>
      <c r="P58" s="160">
        <f>'将来負担比率（分子）の構造'!M$50</f>
        <v>4543</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160</v>
      </c>
      <c r="C61" s="160"/>
      <c r="D61" s="160"/>
      <c r="E61" s="160">
        <f>'将来負担比率（分子）の構造'!J$46</f>
        <v>222</v>
      </c>
      <c r="F61" s="160"/>
      <c r="G61" s="160"/>
      <c r="H61" s="160">
        <f>'将来負担比率（分子）の構造'!K$46</f>
        <v>8</v>
      </c>
      <c r="I61" s="160"/>
      <c r="J61" s="160"/>
      <c r="K61" s="160">
        <f>'将来負担比率（分子）の構造'!L$46</f>
        <v>9</v>
      </c>
      <c r="L61" s="160"/>
      <c r="M61" s="160"/>
      <c r="N61" s="160">
        <f>'将来負担比率（分子）の構造'!M$46</f>
        <v>10</v>
      </c>
      <c r="O61" s="160"/>
      <c r="P61" s="160"/>
    </row>
    <row r="62" spans="1:16">
      <c r="A62" s="160" t="s">
        <v>29</v>
      </c>
      <c r="B62" s="160">
        <f>'将来負担比率（分子）の構造'!I$45</f>
        <v>3077</v>
      </c>
      <c r="C62" s="160"/>
      <c r="D62" s="160"/>
      <c r="E62" s="160">
        <f>'将来負担比率（分子）の構造'!J$45</f>
        <v>3028</v>
      </c>
      <c r="F62" s="160"/>
      <c r="G62" s="160"/>
      <c r="H62" s="160">
        <f>'将来負担比率（分子）の構造'!K$45</f>
        <v>3023</v>
      </c>
      <c r="I62" s="160"/>
      <c r="J62" s="160"/>
      <c r="K62" s="160">
        <f>'将来負担比率（分子）の構造'!L$45</f>
        <v>2808</v>
      </c>
      <c r="L62" s="160"/>
      <c r="M62" s="160"/>
      <c r="N62" s="160">
        <f>'将来負担比率（分子）の構造'!M$45</f>
        <v>2861</v>
      </c>
      <c r="O62" s="160"/>
      <c r="P62" s="160"/>
    </row>
    <row r="63" spans="1:16">
      <c r="A63" s="160" t="s">
        <v>28</v>
      </c>
      <c r="B63" s="160">
        <f>'将来負担比率（分子）の構造'!I$44</f>
        <v>1286</v>
      </c>
      <c r="C63" s="160"/>
      <c r="D63" s="160"/>
      <c r="E63" s="160">
        <f>'将来負担比率（分子）の構造'!J$44</f>
        <v>1236</v>
      </c>
      <c r="F63" s="160"/>
      <c r="G63" s="160"/>
      <c r="H63" s="160">
        <f>'将来負担比率（分子）の構造'!K$44</f>
        <v>1139</v>
      </c>
      <c r="I63" s="160"/>
      <c r="J63" s="160"/>
      <c r="K63" s="160">
        <f>'将来負担比率（分子）の構造'!L$44</f>
        <v>993</v>
      </c>
      <c r="L63" s="160"/>
      <c r="M63" s="160"/>
      <c r="N63" s="160">
        <f>'将来負担比率（分子）の構造'!M$44</f>
        <v>837</v>
      </c>
      <c r="O63" s="160"/>
      <c r="P63" s="160"/>
    </row>
    <row r="64" spans="1:16">
      <c r="A64" s="160" t="s">
        <v>27</v>
      </c>
      <c r="B64" s="160">
        <f>'将来負担比率（分子）の構造'!I$43</f>
        <v>9831</v>
      </c>
      <c r="C64" s="160"/>
      <c r="D64" s="160"/>
      <c r="E64" s="160">
        <f>'将来負担比率（分子）の構造'!J$43</f>
        <v>9535</v>
      </c>
      <c r="F64" s="160"/>
      <c r="G64" s="160"/>
      <c r="H64" s="160">
        <f>'将来負担比率（分子）の構造'!K$43</f>
        <v>9419</v>
      </c>
      <c r="I64" s="160"/>
      <c r="J64" s="160"/>
      <c r="K64" s="160">
        <f>'将来負担比率（分子）の構造'!L$43</f>
        <v>8850</v>
      </c>
      <c r="L64" s="160"/>
      <c r="M64" s="160"/>
      <c r="N64" s="160">
        <f>'将来負担比率（分子）の構造'!M$43</f>
        <v>8385</v>
      </c>
      <c r="O64" s="160"/>
      <c r="P64" s="160"/>
    </row>
    <row r="65" spans="1:16">
      <c r="A65" s="160" t="s">
        <v>26</v>
      </c>
      <c r="B65" s="160">
        <f>'将来負担比率（分子）の構造'!I$42</f>
        <v>740</v>
      </c>
      <c r="C65" s="160"/>
      <c r="D65" s="160"/>
      <c r="E65" s="160">
        <f>'将来負担比率（分子）の構造'!J$42</f>
        <v>666</v>
      </c>
      <c r="F65" s="160"/>
      <c r="G65" s="160"/>
      <c r="H65" s="160">
        <f>'将来負担比率（分子）の構造'!K$42</f>
        <v>600</v>
      </c>
      <c r="I65" s="160"/>
      <c r="J65" s="160"/>
      <c r="K65" s="160">
        <f>'将来負担比率（分子）の構造'!L$42</f>
        <v>495</v>
      </c>
      <c r="L65" s="160"/>
      <c r="M65" s="160"/>
      <c r="N65" s="160">
        <f>'将来負担比率（分子）の構造'!M$42</f>
        <v>448</v>
      </c>
      <c r="O65" s="160"/>
      <c r="P65" s="160"/>
    </row>
    <row r="66" spans="1:16">
      <c r="A66" s="160" t="s">
        <v>25</v>
      </c>
      <c r="B66" s="160">
        <f>'将来負担比率（分子）の構造'!I$41</f>
        <v>21413</v>
      </c>
      <c r="C66" s="160"/>
      <c r="D66" s="160"/>
      <c r="E66" s="160">
        <f>'将来負担比率（分子）の構造'!J$41</f>
        <v>23240</v>
      </c>
      <c r="F66" s="160"/>
      <c r="G66" s="160"/>
      <c r="H66" s="160">
        <f>'将来負担比率（分子）の構造'!K$41</f>
        <v>26325</v>
      </c>
      <c r="I66" s="160"/>
      <c r="J66" s="160"/>
      <c r="K66" s="160">
        <f>'将来負担比率（分子）の構造'!L$41</f>
        <v>30987</v>
      </c>
      <c r="L66" s="160"/>
      <c r="M66" s="160"/>
      <c r="N66" s="160">
        <f>'将来負担比率（分子）の構造'!M$41</f>
        <v>31963</v>
      </c>
      <c r="O66" s="160"/>
      <c r="P66" s="160"/>
    </row>
    <row r="67" spans="1:16">
      <c r="A67" s="160" t="s">
        <v>69</v>
      </c>
      <c r="B67" s="160" t="e">
        <f>NA()</f>
        <v>#N/A</v>
      </c>
      <c r="C67" s="160">
        <f>IF(ISNUMBER('将来負担比率（分子）の構造'!I$53), IF('将来負担比率（分子）の構造'!I$53 &lt; 0, 0, '将来負担比率（分子）の構造'!I$53), NA())</f>
        <v>6558</v>
      </c>
      <c r="D67" s="160" t="e">
        <f>NA()</f>
        <v>#N/A</v>
      </c>
      <c r="E67" s="160" t="e">
        <f>NA()</f>
        <v>#N/A</v>
      </c>
      <c r="F67" s="160">
        <f>IF(ISNUMBER('将来負担比率（分子）の構造'!J$53), IF('将来負担比率（分子）の構造'!J$53 &lt; 0, 0, '将来負担比率（分子）の構造'!J$53), NA())</f>
        <v>7134</v>
      </c>
      <c r="G67" s="160" t="e">
        <f>NA()</f>
        <v>#N/A</v>
      </c>
      <c r="H67" s="160" t="e">
        <f>NA()</f>
        <v>#N/A</v>
      </c>
      <c r="I67" s="160">
        <f>IF(ISNUMBER('将来負担比率（分子）の構造'!K$53), IF('将来負担比率（分子）の構造'!K$53 &lt; 0, 0, '将来負担比率（分子）の構造'!K$53), NA())</f>
        <v>7787</v>
      </c>
      <c r="J67" s="160" t="e">
        <f>NA()</f>
        <v>#N/A</v>
      </c>
      <c r="K67" s="160" t="e">
        <f>NA()</f>
        <v>#N/A</v>
      </c>
      <c r="L67" s="160">
        <f>IF(ISNUMBER('将来負担比率（分子）の構造'!L$53), IF('将来負担比率（分子）の構造'!L$53 &lt; 0, 0, '将来負担比率（分子）の構造'!L$53), NA())</f>
        <v>9913</v>
      </c>
      <c r="M67" s="160" t="e">
        <f>NA()</f>
        <v>#N/A</v>
      </c>
      <c r="N67" s="160" t="e">
        <f>NA()</f>
        <v>#N/A</v>
      </c>
      <c r="O67" s="160">
        <f>IF(ISNUMBER('将来負担比率（分子）の構造'!M$53), IF('将来負担比率（分子）の構造'!M$53 &lt; 0, 0, '将来負担比率（分子）の構造'!M$53), NA())</f>
        <v>10044</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1404</v>
      </c>
      <c r="C72" s="164">
        <f>基金残高に係る経年分析!G55</f>
        <v>1702</v>
      </c>
      <c r="D72" s="164">
        <f>基金残高に係る経年分析!H55</f>
        <v>1662</v>
      </c>
    </row>
    <row r="73" spans="1:16">
      <c r="A73" s="163" t="s">
        <v>72</v>
      </c>
      <c r="B73" s="164">
        <f>基金残高に係る経年分析!F56</f>
        <v>541</v>
      </c>
      <c r="C73" s="164">
        <f>基金残高に係る経年分析!G56</f>
        <v>692</v>
      </c>
      <c r="D73" s="164">
        <f>基金残高に係る経年分析!H56</f>
        <v>992</v>
      </c>
    </row>
    <row r="74" spans="1:16">
      <c r="A74" s="163" t="s">
        <v>73</v>
      </c>
      <c r="B74" s="164">
        <f>基金残高に係る経年分析!F57</f>
        <v>2416</v>
      </c>
      <c r="C74" s="164">
        <f>基金残高に係る経年分析!G57</f>
        <v>1903</v>
      </c>
      <c r="D74" s="164">
        <f>基金残高に係る経年分析!H57</f>
        <v>1866</v>
      </c>
    </row>
  </sheetData>
  <sheetProtection algorithmName="SHA-512" hashValue="zXgzfHbB7a8YFsX1irA28HT8qlcEuzuCjjViKQQTawfyC0VW4rZU9AVuO2jWDzw/kqJxHyZsDURQ533+E+enqw==" saltValue="4z4ph2q7GdIxoWTnCHdg5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election activeCell="AL12" sqref="AL12:BF13"/>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206</v>
      </c>
      <c r="DI1" s="774"/>
      <c r="DJ1" s="774"/>
      <c r="DK1" s="774"/>
      <c r="DL1" s="774"/>
      <c r="DM1" s="774"/>
      <c r="DN1" s="775"/>
      <c r="DO1" s="205"/>
      <c r="DP1" s="773" t="s">
        <v>207</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209</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210</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211</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212</v>
      </c>
      <c r="S4" s="716"/>
      <c r="T4" s="716"/>
      <c r="U4" s="716"/>
      <c r="V4" s="716"/>
      <c r="W4" s="716"/>
      <c r="X4" s="716"/>
      <c r="Y4" s="717"/>
      <c r="Z4" s="715" t="s">
        <v>213</v>
      </c>
      <c r="AA4" s="716"/>
      <c r="AB4" s="716"/>
      <c r="AC4" s="717"/>
      <c r="AD4" s="715" t="s">
        <v>214</v>
      </c>
      <c r="AE4" s="716"/>
      <c r="AF4" s="716"/>
      <c r="AG4" s="716"/>
      <c r="AH4" s="716"/>
      <c r="AI4" s="716"/>
      <c r="AJ4" s="716"/>
      <c r="AK4" s="717"/>
      <c r="AL4" s="715" t="s">
        <v>213</v>
      </c>
      <c r="AM4" s="716"/>
      <c r="AN4" s="716"/>
      <c r="AO4" s="717"/>
      <c r="AP4" s="776" t="s">
        <v>215</v>
      </c>
      <c r="AQ4" s="776"/>
      <c r="AR4" s="776"/>
      <c r="AS4" s="776"/>
      <c r="AT4" s="776"/>
      <c r="AU4" s="776"/>
      <c r="AV4" s="776"/>
      <c r="AW4" s="776"/>
      <c r="AX4" s="776"/>
      <c r="AY4" s="776"/>
      <c r="AZ4" s="776"/>
      <c r="BA4" s="776"/>
      <c r="BB4" s="776"/>
      <c r="BC4" s="776"/>
      <c r="BD4" s="776"/>
      <c r="BE4" s="776"/>
      <c r="BF4" s="776"/>
      <c r="BG4" s="776" t="s">
        <v>216</v>
      </c>
      <c r="BH4" s="776"/>
      <c r="BI4" s="776"/>
      <c r="BJ4" s="776"/>
      <c r="BK4" s="776"/>
      <c r="BL4" s="776"/>
      <c r="BM4" s="776"/>
      <c r="BN4" s="776"/>
      <c r="BO4" s="776" t="s">
        <v>213</v>
      </c>
      <c r="BP4" s="776"/>
      <c r="BQ4" s="776"/>
      <c r="BR4" s="776"/>
      <c r="BS4" s="776" t="s">
        <v>217</v>
      </c>
      <c r="BT4" s="776"/>
      <c r="BU4" s="776"/>
      <c r="BV4" s="776"/>
      <c r="BW4" s="776"/>
      <c r="BX4" s="776"/>
      <c r="BY4" s="776"/>
      <c r="BZ4" s="776"/>
      <c r="CA4" s="776"/>
      <c r="CB4" s="776"/>
      <c r="CD4" s="758" t="s">
        <v>218</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219</v>
      </c>
      <c r="C5" s="741"/>
      <c r="D5" s="741"/>
      <c r="E5" s="741"/>
      <c r="F5" s="741"/>
      <c r="G5" s="741"/>
      <c r="H5" s="741"/>
      <c r="I5" s="741"/>
      <c r="J5" s="741"/>
      <c r="K5" s="741"/>
      <c r="L5" s="741"/>
      <c r="M5" s="741"/>
      <c r="N5" s="741"/>
      <c r="O5" s="741"/>
      <c r="P5" s="741"/>
      <c r="Q5" s="742"/>
      <c r="R5" s="706">
        <v>7774855</v>
      </c>
      <c r="S5" s="707"/>
      <c r="T5" s="707"/>
      <c r="U5" s="707"/>
      <c r="V5" s="707"/>
      <c r="W5" s="707"/>
      <c r="X5" s="707"/>
      <c r="Y5" s="753"/>
      <c r="Z5" s="771">
        <v>32.799999999999997</v>
      </c>
      <c r="AA5" s="771"/>
      <c r="AB5" s="771"/>
      <c r="AC5" s="771"/>
      <c r="AD5" s="772">
        <v>7525913</v>
      </c>
      <c r="AE5" s="772"/>
      <c r="AF5" s="772"/>
      <c r="AG5" s="772"/>
      <c r="AH5" s="772"/>
      <c r="AI5" s="772"/>
      <c r="AJ5" s="772"/>
      <c r="AK5" s="772"/>
      <c r="AL5" s="754">
        <v>59.1</v>
      </c>
      <c r="AM5" s="723"/>
      <c r="AN5" s="723"/>
      <c r="AO5" s="755"/>
      <c r="AP5" s="740" t="s">
        <v>220</v>
      </c>
      <c r="AQ5" s="741"/>
      <c r="AR5" s="741"/>
      <c r="AS5" s="741"/>
      <c r="AT5" s="741"/>
      <c r="AU5" s="741"/>
      <c r="AV5" s="741"/>
      <c r="AW5" s="741"/>
      <c r="AX5" s="741"/>
      <c r="AY5" s="741"/>
      <c r="AZ5" s="741"/>
      <c r="BA5" s="741"/>
      <c r="BB5" s="741"/>
      <c r="BC5" s="741"/>
      <c r="BD5" s="741"/>
      <c r="BE5" s="741"/>
      <c r="BF5" s="742"/>
      <c r="BG5" s="641">
        <v>7525913</v>
      </c>
      <c r="BH5" s="644"/>
      <c r="BI5" s="644"/>
      <c r="BJ5" s="644"/>
      <c r="BK5" s="644"/>
      <c r="BL5" s="644"/>
      <c r="BM5" s="644"/>
      <c r="BN5" s="645"/>
      <c r="BO5" s="703">
        <v>96.8</v>
      </c>
      <c r="BP5" s="703"/>
      <c r="BQ5" s="703"/>
      <c r="BR5" s="703"/>
      <c r="BS5" s="704">
        <v>132400</v>
      </c>
      <c r="BT5" s="704"/>
      <c r="BU5" s="704"/>
      <c r="BV5" s="704"/>
      <c r="BW5" s="704"/>
      <c r="BX5" s="704"/>
      <c r="BY5" s="704"/>
      <c r="BZ5" s="704"/>
      <c r="CA5" s="704"/>
      <c r="CB5" s="745"/>
      <c r="CD5" s="758" t="s">
        <v>215</v>
      </c>
      <c r="CE5" s="759"/>
      <c r="CF5" s="759"/>
      <c r="CG5" s="759"/>
      <c r="CH5" s="759"/>
      <c r="CI5" s="759"/>
      <c r="CJ5" s="759"/>
      <c r="CK5" s="759"/>
      <c r="CL5" s="759"/>
      <c r="CM5" s="759"/>
      <c r="CN5" s="759"/>
      <c r="CO5" s="759"/>
      <c r="CP5" s="759"/>
      <c r="CQ5" s="760"/>
      <c r="CR5" s="758" t="s">
        <v>221</v>
      </c>
      <c r="CS5" s="759"/>
      <c r="CT5" s="759"/>
      <c r="CU5" s="759"/>
      <c r="CV5" s="759"/>
      <c r="CW5" s="759"/>
      <c r="CX5" s="759"/>
      <c r="CY5" s="760"/>
      <c r="CZ5" s="758" t="s">
        <v>213</v>
      </c>
      <c r="DA5" s="759"/>
      <c r="DB5" s="759"/>
      <c r="DC5" s="760"/>
      <c r="DD5" s="758" t="s">
        <v>222</v>
      </c>
      <c r="DE5" s="759"/>
      <c r="DF5" s="759"/>
      <c r="DG5" s="759"/>
      <c r="DH5" s="759"/>
      <c r="DI5" s="759"/>
      <c r="DJ5" s="759"/>
      <c r="DK5" s="759"/>
      <c r="DL5" s="759"/>
      <c r="DM5" s="759"/>
      <c r="DN5" s="759"/>
      <c r="DO5" s="759"/>
      <c r="DP5" s="760"/>
      <c r="DQ5" s="758" t="s">
        <v>223</v>
      </c>
      <c r="DR5" s="759"/>
      <c r="DS5" s="759"/>
      <c r="DT5" s="759"/>
      <c r="DU5" s="759"/>
      <c r="DV5" s="759"/>
      <c r="DW5" s="759"/>
      <c r="DX5" s="759"/>
      <c r="DY5" s="759"/>
      <c r="DZ5" s="759"/>
      <c r="EA5" s="759"/>
      <c r="EB5" s="759"/>
      <c r="EC5" s="760"/>
    </row>
    <row r="6" spans="2:143" ht="11.25" customHeight="1">
      <c r="B6" s="638" t="s">
        <v>224</v>
      </c>
      <c r="C6" s="639"/>
      <c r="D6" s="639"/>
      <c r="E6" s="639"/>
      <c r="F6" s="639"/>
      <c r="G6" s="639"/>
      <c r="H6" s="639"/>
      <c r="I6" s="639"/>
      <c r="J6" s="639"/>
      <c r="K6" s="639"/>
      <c r="L6" s="639"/>
      <c r="M6" s="639"/>
      <c r="N6" s="639"/>
      <c r="O6" s="639"/>
      <c r="P6" s="639"/>
      <c r="Q6" s="640"/>
      <c r="R6" s="641">
        <v>300117</v>
      </c>
      <c r="S6" s="644"/>
      <c r="T6" s="644"/>
      <c r="U6" s="644"/>
      <c r="V6" s="644"/>
      <c r="W6" s="644"/>
      <c r="X6" s="644"/>
      <c r="Y6" s="645"/>
      <c r="Z6" s="703">
        <v>1.3</v>
      </c>
      <c r="AA6" s="703"/>
      <c r="AB6" s="703"/>
      <c r="AC6" s="703"/>
      <c r="AD6" s="704">
        <v>300117</v>
      </c>
      <c r="AE6" s="704"/>
      <c r="AF6" s="704"/>
      <c r="AG6" s="704"/>
      <c r="AH6" s="704"/>
      <c r="AI6" s="704"/>
      <c r="AJ6" s="704"/>
      <c r="AK6" s="704"/>
      <c r="AL6" s="646">
        <v>2.4</v>
      </c>
      <c r="AM6" s="647"/>
      <c r="AN6" s="647"/>
      <c r="AO6" s="705"/>
      <c r="AP6" s="638" t="s">
        <v>225</v>
      </c>
      <c r="AQ6" s="639"/>
      <c r="AR6" s="639"/>
      <c r="AS6" s="639"/>
      <c r="AT6" s="639"/>
      <c r="AU6" s="639"/>
      <c r="AV6" s="639"/>
      <c r="AW6" s="639"/>
      <c r="AX6" s="639"/>
      <c r="AY6" s="639"/>
      <c r="AZ6" s="639"/>
      <c r="BA6" s="639"/>
      <c r="BB6" s="639"/>
      <c r="BC6" s="639"/>
      <c r="BD6" s="639"/>
      <c r="BE6" s="639"/>
      <c r="BF6" s="640"/>
      <c r="BG6" s="641">
        <v>7525913</v>
      </c>
      <c r="BH6" s="644"/>
      <c r="BI6" s="644"/>
      <c r="BJ6" s="644"/>
      <c r="BK6" s="644"/>
      <c r="BL6" s="644"/>
      <c r="BM6" s="644"/>
      <c r="BN6" s="645"/>
      <c r="BO6" s="703">
        <v>96.8</v>
      </c>
      <c r="BP6" s="703"/>
      <c r="BQ6" s="703"/>
      <c r="BR6" s="703"/>
      <c r="BS6" s="704">
        <v>132400</v>
      </c>
      <c r="BT6" s="704"/>
      <c r="BU6" s="704"/>
      <c r="BV6" s="704"/>
      <c r="BW6" s="704"/>
      <c r="BX6" s="704"/>
      <c r="BY6" s="704"/>
      <c r="BZ6" s="704"/>
      <c r="CA6" s="704"/>
      <c r="CB6" s="745"/>
      <c r="CD6" s="712" t="s">
        <v>226</v>
      </c>
      <c r="CE6" s="713"/>
      <c r="CF6" s="713"/>
      <c r="CG6" s="713"/>
      <c r="CH6" s="713"/>
      <c r="CI6" s="713"/>
      <c r="CJ6" s="713"/>
      <c r="CK6" s="713"/>
      <c r="CL6" s="713"/>
      <c r="CM6" s="713"/>
      <c r="CN6" s="713"/>
      <c r="CO6" s="713"/>
      <c r="CP6" s="713"/>
      <c r="CQ6" s="714"/>
      <c r="CR6" s="641">
        <v>203004</v>
      </c>
      <c r="CS6" s="644"/>
      <c r="CT6" s="644"/>
      <c r="CU6" s="644"/>
      <c r="CV6" s="644"/>
      <c r="CW6" s="644"/>
      <c r="CX6" s="644"/>
      <c r="CY6" s="645"/>
      <c r="CZ6" s="754">
        <v>0.9</v>
      </c>
      <c r="DA6" s="723"/>
      <c r="DB6" s="723"/>
      <c r="DC6" s="757"/>
      <c r="DD6" s="649" t="s">
        <v>227</v>
      </c>
      <c r="DE6" s="644"/>
      <c r="DF6" s="644"/>
      <c r="DG6" s="644"/>
      <c r="DH6" s="644"/>
      <c r="DI6" s="644"/>
      <c r="DJ6" s="644"/>
      <c r="DK6" s="644"/>
      <c r="DL6" s="644"/>
      <c r="DM6" s="644"/>
      <c r="DN6" s="644"/>
      <c r="DO6" s="644"/>
      <c r="DP6" s="645"/>
      <c r="DQ6" s="649">
        <v>203004</v>
      </c>
      <c r="DR6" s="644"/>
      <c r="DS6" s="644"/>
      <c r="DT6" s="644"/>
      <c r="DU6" s="644"/>
      <c r="DV6" s="644"/>
      <c r="DW6" s="644"/>
      <c r="DX6" s="644"/>
      <c r="DY6" s="644"/>
      <c r="DZ6" s="644"/>
      <c r="EA6" s="644"/>
      <c r="EB6" s="644"/>
      <c r="EC6" s="684"/>
    </row>
    <row r="7" spans="2:143" ht="11.25" customHeight="1">
      <c r="B7" s="638" t="s">
        <v>228</v>
      </c>
      <c r="C7" s="639"/>
      <c r="D7" s="639"/>
      <c r="E7" s="639"/>
      <c r="F7" s="639"/>
      <c r="G7" s="639"/>
      <c r="H7" s="639"/>
      <c r="I7" s="639"/>
      <c r="J7" s="639"/>
      <c r="K7" s="639"/>
      <c r="L7" s="639"/>
      <c r="M7" s="639"/>
      <c r="N7" s="639"/>
      <c r="O7" s="639"/>
      <c r="P7" s="639"/>
      <c r="Q7" s="640"/>
      <c r="R7" s="641">
        <v>9360</v>
      </c>
      <c r="S7" s="644"/>
      <c r="T7" s="644"/>
      <c r="U7" s="644"/>
      <c r="V7" s="644"/>
      <c r="W7" s="644"/>
      <c r="X7" s="644"/>
      <c r="Y7" s="645"/>
      <c r="Z7" s="703">
        <v>0</v>
      </c>
      <c r="AA7" s="703"/>
      <c r="AB7" s="703"/>
      <c r="AC7" s="703"/>
      <c r="AD7" s="704">
        <v>9360</v>
      </c>
      <c r="AE7" s="704"/>
      <c r="AF7" s="704"/>
      <c r="AG7" s="704"/>
      <c r="AH7" s="704"/>
      <c r="AI7" s="704"/>
      <c r="AJ7" s="704"/>
      <c r="AK7" s="704"/>
      <c r="AL7" s="646">
        <v>0.1</v>
      </c>
      <c r="AM7" s="647"/>
      <c r="AN7" s="647"/>
      <c r="AO7" s="705"/>
      <c r="AP7" s="638" t="s">
        <v>229</v>
      </c>
      <c r="AQ7" s="639"/>
      <c r="AR7" s="639"/>
      <c r="AS7" s="639"/>
      <c r="AT7" s="639"/>
      <c r="AU7" s="639"/>
      <c r="AV7" s="639"/>
      <c r="AW7" s="639"/>
      <c r="AX7" s="639"/>
      <c r="AY7" s="639"/>
      <c r="AZ7" s="639"/>
      <c r="BA7" s="639"/>
      <c r="BB7" s="639"/>
      <c r="BC7" s="639"/>
      <c r="BD7" s="639"/>
      <c r="BE7" s="639"/>
      <c r="BF7" s="640"/>
      <c r="BG7" s="641">
        <v>3309119</v>
      </c>
      <c r="BH7" s="644"/>
      <c r="BI7" s="644"/>
      <c r="BJ7" s="644"/>
      <c r="BK7" s="644"/>
      <c r="BL7" s="644"/>
      <c r="BM7" s="644"/>
      <c r="BN7" s="645"/>
      <c r="BO7" s="703">
        <v>42.6</v>
      </c>
      <c r="BP7" s="703"/>
      <c r="BQ7" s="703"/>
      <c r="BR7" s="703"/>
      <c r="BS7" s="704">
        <v>132400</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3504847</v>
      </c>
      <c r="CS7" s="644"/>
      <c r="CT7" s="644"/>
      <c r="CU7" s="644"/>
      <c r="CV7" s="644"/>
      <c r="CW7" s="644"/>
      <c r="CX7" s="644"/>
      <c r="CY7" s="645"/>
      <c r="CZ7" s="703">
        <v>15.7</v>
      </c>
      <c r="DA7" s="703"/>
      <c r="DB7" s="703"/>
      <c r="DC7" s="703"/>
      <c r="DD7" s="649">
        <v>227383</v>
      </c>
      <c r="DE7" s="644"/>
      <c r="DF7" s="644"/>
      <c r="DG7" s="644"/>
      <c r="DH7" s="644"/>
      <c r="DI7" s="644"/>
      <c r="DJ7" s="644"/>
      <c r="DK7" s="644"/>
      <c r="DL7" s="644"/>
      <c r="DM7" s="644"/>
      <c r="DN7" s="644"/>
      <c r="DO7" s="644"/>
      <c r="DP7" s="645"/>
      <c r="DQ7" s="649">
        <v>3176508</v>
      </c>
      <c r="DR7" s="644"/>
      <c r="DS7" s="644"/>
      <c r="DT7" s="644"/>
      <c r="DU7" s="644"/>
      <c r="DV7" s="644"/>
      <c r="DW7" s="644"/>
      <c r="DX7" s="644"/>
      <c r="DY7" s="644"/>
      <c r="DZ7" s="644"/>
      <c r="EA7" s="644"/>
      <c r="EB7" s="644"/>
      <c r="EC7" s="684"/>
    </row>
    <row r="8" spans="2:143" ht="11.25" customHeight="1">
      <c r="B8" s="638" t="s">
        <v>231</v>
      </c>
      <c r="C8" s="639"/>
      <c r="D8" s="639"/>
      <c r="E8" s="639"/>
      <c r="F8" s="639"/>
      <c r="G8" s="639"/>
      <c r="H8" s="639"/>
      <c r="I8" s="639"/>
      <c r="J8" s="639"/>
      <c r="K8" s="639"/>
      <c r="L8" s="639"/>
      <c r="M8" s="639"/>
      <c r="N8" s="639"/>
      <c r="O8" s="639"/>
      <c r="P8" s="639"/>
      <c r="Q8" s="640"/>
      <c r="R8" s="641">
        <v>28415</v>
      </c>
      <c r="S8" s="644"/>
      <c r="T8" s="644"/>
      <c r="U8" s="644"/>
      <c r="V8" s="644"/>
      <c r="W8" s="644"/>
      <c r="X8" s="644"/>
      <c r="Y8" s="645"/>
      <c r="Z8" s="703">
        <v>0.1</v>
      </c>
      <c r="AA8" s="703"/>
      <c r="AB8" s="703"/>
      <c r="AC8" s="703"/>
      <c r="AD8" s="704">
        <v>28415</v>
      </c>
      <c r="AE8" s="704"/>
      <c r="AF8" s="704"/>
      <c r="AG8" s="704"/>
      <c r="AH8" s="704"/>
      <c r="AI8" s="704"/>
      <c r="AJ8" s="704"/>
      <c r="AK8" s="704"/>
      <c r="AL8" s="646">
        <v>0.2</v>
      </c>
      <c r="AM8" s="647"/>
      <c r="AN8" s="647"/>
      <c r="AO8" s="705"/>
      <c r="AP8" s="638" t="s">
        <v>232</v>
      </c>
      <c r="AQ8" s="639"/>
      <c r="AR8" s="639"/>
      <c r="AS8" s="639"/>
      <c r="AT8" s="639"/>
      <c r="AU8" s="639"/>
      <c r="AV8" s="639"/>
      <c r="AW8" s="639"/>
      <c r="AX8" s="639"/>
      <c r="AY8" s="639"/>
      <c r="AZ8" s="639"/>
      <c r="BA8" s="639"/>
      <c r="BB8" s="639"/>
      <c r="BC8" s="639"/>
      <c r="BD8" s="639"/>
      <c r="BE8" s="639"/>
      <c r="BF8" s="640"/>
      <c r="BG8" s="641">
        <v>97819</v>
      </c>
      <c r="BH8" s="644"/>
      <c r="BI8" s="644"/>
      <c r="BJ8" s="644"/>
      <c r="BK8" s="644"/>
      <c r="BL8" s="644"/>
      <c r="BM8" s="644"/>
      <c r="BN8" s="645"/>
      <c r="BO8" s="703">
        <v>1.3</v>
      </c>
      <c r="BP8" s="703"/>
      <c r="BQ8" s="703"/>
      <c r="BR8" s="703"/>
      <c r="BS8" s="649" t="s">
        <v>227</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6936748</v>
      </c>
      <c r="CS8" s="644"/>
      <c r="CT8" s="644"/>
      <c r="CU8" s="644"/>
      <c r="CV8" s="644"/>
      <c r="CW8" s="644"/>
      <c r="CX8" s="644"/>
      <c r="CY8" s="645"/>
      <c r="CZ8" s="703">
        <v>31.1</v>
      </c>
      <c r="DA8" s="703"/>
      <c r="DB8" s="703"/>
      <c r="DC8" s="703"/>
      <c r="DD8" s="649">
        <v>20834</v>
      </c>
      <c r="DE8" s="644"/>
      <c r="DF8" s="644"/>
      <c r="DG8" s="644"/>
      <c r="DH8" s="644"/>
      <c r="DI8" s="644"/>
      <c r="DJ8" s="644"/>
      <c r="DK8" s="644"/>
      <c r="DL8" s="644"/>
      <c r="DM8" s="644"/>
      <c r="DN8" s="644"/>
      <c r="DO8" s="644"/>
      <c r="DP8" s="645"/>
      <c r="DQ8" s="649">
        <v>3336921</v>
      </c>
      <c r="DR8" s="644"/>
      <c r="DS8" s="644"/>
      <c r="DT8" s="644"/>
      <c r="DU8" s="644"/>
      <c r="DV8" s="644"/>
      <c r="DW8" s="644"/>
      <c r="DX8" s="644"/>
      <c r="DY8" s="644"/>
      <c r="DZ8" s="644"/>
      <c r="EA8" s="644"/>
      <c r="EB8" s="644"/>
      <c r="EC8" s="684"/>
    </row>
    <row r="9" spans="2:143" ht="11.25" customHeight="1">
      <c r="B9" s="638" t="s">
        <v>234</v>
      </c>
      <c r="C9" s="639"/>
      <c r="D9" s="639"/>
      <c r="E9" s="639"/>
      <c r="F9" s="639"/>
      <c r="G9" s="639"/>
      <c r="H9" s="639"/>
      <c r="I9" s="639"/>
      <c r="J9" s="639"/>
      <c r="K9" s="639"/>
      <c r="L9" s="639"/>
      <c r="M9" s="639"/>
      <c r="N9" s="639"/>
      <c r="O9" s="639"/>
      <c r="P9" s="639"/>
      <c r="Q9" s="640"/>
      <c r="R9" s="641">
        <v>28251</v>
      </c>
      <c r="S9" s="644"/>
      <c r="T9" s="644"/>
      <c r="U9" s="644"/>
      <c r="V9" s="644"/>
      <c r="W9" s="644"/>
      <c r="X9" s="644"/>
      <c r="Y9" s="645"/>
      <c r="Z9" s="703">
        <v>0.1</v>
      </c>
      <c r="AA9" s="703"/>
      <c r="AB9" s="703"/>
      <c r="AC9" s="703"/>
      <c r="AD9" s="704">
        <v>28251</v>
      </c>
      <c r="AE9" s="704"/>
      <c r="AF9" s="704"/>
      <c r="AG9" s="704"/>
      <c r="AH9" s="704"/>
      <c r="AI9" s="704"/>
      <c r="AJ9" s="704"/>
      <c r="AK9" s="704"/>
      <c r="AL9" s="646">
        <v>0.2</v>
      </c>
      <c r="AM9" s="647"/>
      <c r="AN9" s="647"/>
      <c r="AO9" s="705"/>
      <c r="AP9" s="638" t="s">
        <v>235</v>
      </c>
      <c r="AQ9" s="639"/>
      <c r="AR9" s="639"/>
      <c r="AS9" s="639"/>
      <c r="AT9" s="639"/>
      <c r="AU9" s="639"/>
      <c r="AV9" s="639"/>
      <c r="AW9" s="639"/>
      <c r="AX9" s="639"/>
      <c r="AY9" s="639"/>
      <c r="AZ9" s="639"/>
      <c r="BA9" s="639"/>
      <c r="BB9" s="639"/>
      <c r="BC9" s="639"/>
      <c r="BD9" s="639"/>
      <c r="BE9" s="639"/>
      <c r="BF9" s="640"/>
      <c r="BG9" s="641">
        <v>2512091</v>
      </c>
      <c r="BH9" s="644"/>
      <c r="BI9" s="644"/>
      <c r="BJ9" s="644"/>
      <c r="BK9" s="644"/>
      <c r="BL9" s="644"/>
      <c r="BM9" s="644"/>
      <c r="BN9" s="645"/>
      <c r="BO9" s="703">
        <v>32.299999999999997</v>
      </c>
      <c r="BP9" s="703"/>
      <c r="BQ9" s="703"/>
      <c r="BR9" s="703"/>
      <c r="BS9" s="649" t="s">
        <v>227</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1503977</v>
      </c>
      <c r="CS9" s="644"/>
      <c r="CT9" s="644"/>
      <c r="CU9" s="644"/>
      <c r="CV9" s="644"/>
      <c r="CW9" s="644"/>
      <c r="CX9" s="644"/>
      <c r="CY9" s="645"/>
      <c r="CZ9" s="703">
        <v>6.7</v>
      </c>
      <c r="DA9" s="703"/>
      <c r="DB9" s="703"/>
      <c r="DC9" s="703"/>
      <c r="DD9" s="649">
        <v>153831</v>
      </c>
      <c r="DE9" s="644"/>
      <c r="DF9" s="644"/>
      <c r="DG9" s="644"/>
      <c r="DH9" s="644"/>
      <c r="DI9" s="644"/>
      <c r="DJ9" s="644"/>
      <c r="DK9" s="644"/>
      <c r="DL9" s="644"/>
      <c r="DM9" s="644"/>
      <c r="DN9" s="644"/>
      <c r="DO9" s="644"/>
      <c r="DP9" s="645"/>
      <c r="DQ9" s="649">
        <v>1338994</v>
      </c>
      <c r="DR9" s="644"/>
      <c r="DS9" s="644"/>
      <c r="DT9" s="644"/>
      <c r="DU9" s="644"/>
      <c r="DV9" s="644"/>
      <c r="DW9" s="644"/>
      <c r="DX9" s="644"/>
      <c r="DY9" s="644"/>
      <c r="DZ9" s="644"/>
      <c r="EA9" s="644"/>
      <c r="EB9" s="644"/>
      <c r="EC9" s="684"/>
    </row>
    <row r="10" spans="2:143" ht="11.25" customHeight="1">
      <c r="B10" s="638" t="s">
        <v>237</v>
      </c>
      <c r="C10" s="639"/>
      <c r="D10" s="639"/>
      <c r="E10" s="639"/>
      <c r="F10" s="639"/>
      <c r="G10" s="639"/>
      <c r="H10" s="639"/>
      <c r="I10" s="639"/>
      <c r="J10" s="639"/>
      <c r="K10" s="639"/>
      <c r="L10" s="639"/>
      <c r="M10" s="639"/>
      <c r="N10" s="639"/>
      <c r="O10" s="639"/>
      <c r="P10" s="639"/>
      <c r="Q10" s="640"/>
      <c r="R10" s="641" t="s">
        <v>227</v>
      </c>
      <c r="S10" s="644"/>
      <c r="T10" s="644"/>
      <c r="U10" s="644"/>
      <c r="V10" s="644"/>
      <c r="W10" s="644"/>
      <c r="X10" s="644"/>
      <c r="Y10" s="645"/>
      <c r="Z10" s="703" t="s">
        <v>227</v>
      </c>
      <c r="AA10" s="703"/>
      <c r="AB10" s="703"/>
      <c r="AC10" s="703"/>
      <c r="AD10" s="704" t="s">
        <v>167</v>
      </c>
      <c r="AE10" s="704"/>
      <c r="AF10" s="704"/>
      <c r="AG10" s="704"/>
      <c r="AH10" s="704"/>
      <c r="AI10" s="704"/>
      <c r="AJ10" s="704"/>
      <c r="AK10" s="704"/>
      <c r="AL10" s="646" t="s">
        <v>167</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192451</v>
      </c>
      <c r="BH10" s="644"/>
      <c r="BI10" s="644"/>
      <c r="BJ10" s="644"/>
      <c r="BK10" s="644"/>
      <c r="BL10" s="644"/>
      <c r="BM10" s="644"/>
      <c r="BN10" s="645"/>
      <c r="BO10" s="703">
        <v>2.5</v>
      </c>
      <c r="BP10" s="703"/>
      <c r="BQ10" s="703"/>
      <c r="BR10" s="703"/>
      <c r="BS10" s="649">
        <v>31987</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v>11084</v>
      </c>
      <c r="CS10" s="644"/>
      <c r="CT10" s="644"/>
      <c r="CU10" s="644"/>
      <c r="CV10" s="644"/>
      <c r="CW10" s="644"/>
      <c r="CX10" s="644"/>
      <c r="CY10" s="645"/>
      <c r="CZ10" s="703">
        <v>0</v>
      </c>
      <c r="DA10" s="703"/>
      <c r="DB10" s="703"/>
      <c r="DC10" s="703"/>
      <c r="DD10" s="649" t="s">
        <v>167</v>
      </c>
      <c r="DE10" s="644"/>
      <c r="DF10" s="644"/>
      <c r="DG10" s="644"/>
      <c r="DH10" s="644"/>
      <c r="DI10" s="644"/>
      <c r="DJ10" s="644"/>
      <c r="DK10" s="644"/>
      <c r="DL10" s="644"/>
      <c r="DM10" s="644"/>
      <c r="DN10" s="644"/>
      <c r="DO10" s="644"/>
      <c r="DP10" s="645"/>
      <c r="DQ10" s="649">
        <v>11084</v>
      </c>
      <c r="DR10" s="644"/>
      <c r="DS10" s="644"/>
      <c r="DT10" s="644"/>
      <c r="DU10" s="644"/>
      <c r="DV10" s="644"/>
      <c r="DW10" s="644"/>
      <c r="DX10" s="644"/>
      <c r="DY10" s="644"/>
      <c r="DZ10" s="644"/>
      <c r="EA10" s="644"/>
      <c r="EB10" s="644"/>
      <c r="EC10" s="684"/>
    </row>
    <row r="11" spans="2:143" ht="11.25" customHeight="1">
      <c r="B11" s="638" t="s">
        <v>240</v>
      </c>
      <c r="C11" s="639"/>
      <c r="D11" s="639"/>
      <c r="E11" s="639"/>
      <c r="F11" s="639"/>
      <c r="G11" s="639"/>
      <c r="H11" s="639"/>
      <c r="I11" s="639"/>
      <c r="J11" s="639"/>
      <c r="K11" s="639"/>
      <c r="L11" s="639"/>
      <c r="M11" s="639"/>
      <c r="N11" s="639"/>
      <c r="O11" s="639"/>
      <c r="P11" s="639"/>
      <c r="Q11" s="640"/>
      <c r="R11" s="641" t="s">
        <v>167</v>
      </c>
      <c r="S11" s="644"/>
      <c r="T11" s="644"/>
      <c r="U11" s="644"/>
      <c r="V11" s="644"/>
      <c r="W11" s="644"/>
      <c r="X11" s="644"/>
      <c r="Y11" s="645"/>
      <c r="Z11" s="703" t="s">
        <v>167</v>
      </c>
      <c r="AA11" s="703"/>
      <c r="AB11" s="703"/>
      <c r="AC11" s="703"/>
      <c r="AD11" s="704" t="s">
        <v>227</v>
      </c>
      <c r="AE11" s="704"/>
      <c r="AF11" s="704"/>
      <c r="AG11" s="704"/>
      <c r="AH11" s="704"/>
      <c r="AI11" s="704"/>
      <c r="AJ11" s="704"/>
      <c r="AK11" s="704"/>
      <c r="AL11" s="646" t="s">
        <v>167</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506758</v>
      </c>
      <c r="BH11" s="644"/>
      <c r="BI11" s="644"/>
      <c r="BJ11" s="644"/>
      <c r="BK11" s="644"/>
      <c r="BL11" s="644"/>
      <c r="BM11" s="644"/>
      <c r="BN11" s="645"/>
      <c r="BO11" s="703">
        <v>6.5</v>
      </c>
      <c r="BP11" s="703"/>
      <c r="BQ11" s="703"/>
      <c r="BR11" s="703"/>
      <c r="BS11" s="649">
        <v>100413</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765045</v>
      </c>
      <c r="CS11" s="644"/>
      <c r="CT11" s="644"/>
      <c r="CU11" s="644"/>
      <c r="CV11" s="644"/>
      <c r="CW11" s="644"/>
      <c r="CX11" s="644"/>
      <c r="CY11" s="645"/>
      <c r="CZ11" s="703">
        <v>3.4</v>
      </c>
      <c r="DA11" s="703"/>
      <c r="DB11" s="703"/>
      <c r="DC11" s="703"/>
      <c r="DD11" s="649">
        <v>186236</v>
      </c>
      <c r="DE11" s="644"/>
      <c r="DF11" s="644"/>
      <c r="DG11" s="644"/>
      <c r="DH11" s="644"/>
      <c r="DI11" s="644"/>
      <c r="DJ11" s="644"/>
      <c r="DK11" s="644"/>
      <c r="DL11" s="644"/>
      <c r="DM11" s="644"/>
      <c r="DN11" s="644"/>
      <c r="DO11" s="644"/>
      <c r="DP11" s="645"/>
      <c r="DQ11" s="649">
        <v>591165</v>
      </c>
      <c r="DR11" s="644"/>
      <c r="DS11" s="644"/>
      <c r="DT11" s="644"/>
      <c r="DU11" s="644"/>
      <c r="DV11" s="644"/>
      <c r="DW11" s="644"/>
      <c r="DX11" s="644"/>
      <c r="DY11" s="644"/>
      <c r="DZ11" s="644"/>
      <c r="EA11" s="644"/>
      <c r="EB11" s="644"/>
      <c r="EC11" s="684"/>
    </row>
    <row r="12" spans="2:143" ht="11.25" customHeight="1">
      <c r="B12" s="638" t="s">
        <v>243</v>
      </c>
      <c r="C12" s="639"/>
      <c r="D12" s="639"/>
      <c r="E12" s="639"/>
      <c r="F12" s="639"/>
      <c r="G12" s="639"/>
      <c r="H12" s="639"/>
      <c r="I12" s="639"/>
      <c r="J12" s="639"/>
      <c r="K12" s="639"/>
      <c r="L12" s="639"/>
      <c r="M12" s="639"/>
      <c r="N12" s="639"/>
      <c r="O12" s="639"/>
      <c r="P12" s="639"/>
      <c r="Q12" s="640"/>
      <c r="R12" s="641">
        <v>909776</v>
      </c>
      <c r="S12" s="644"/>
      <c r="T12" s="644"/>
      <c r="U12" s="644"/>
      <c r="V12" s="644"/>
      <c r="W12" s="644"/>
      <c r="X12" s="644"/>
      <c r="Y12" s="645"/>
      <c r="Z12" s="703">
        <v>3.8</v>
      </c>
      <c r="AA12" s="703"/>
      <c r="AB12" s="703"/>
      <c r="AC12" s="703"/>
      <c r="AD12" s="704">
        <v>909776</v>
      </c>
      <c r="AE12" s="704"/>
      <c r="AF12" s="704"/>
      <c r="AG12" s="704"/>
      <c r="AH12" s="704"/>
      <c r="AI12" s="704"/>
      <c r="AJ12" s="704"/>
      <c r="AK12" s="704"/>
      <c r="AL12" s="646">
        <v>7.1</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3604470</v>
      </c>
      <c r="BH12" s="644"/>
      <c r="BI12" s="644"/>
      <c r="BJ12" s="644"/>
      <c r="BK12" s="644"/>
      <c r="BL12" s="644"/>
      <c r="BM12" s="644"/>
      <c r="BN12" s="645"/>
      <c r="BO12" s="703">
        <v>46.4</v>
      </c>
      <c r="BP12" s="703"/>
      <c r="BQ12" s="703"/>
      <c r="BR12" s="703"/>
      <c r="BS12" s="649" t="s">
        <v>167</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233983</v>
      </c>
      <c r="CS12" s="644"/>
      <c r="CT12" s="644"/>
      <c r="CU12" s="644"/>
      <c r="CV12" s="644"/>
      <c r="CW12" s="644"/>
      <c r="CX12" s="644"/>
      <c r="CY12" s="645"/>
      <c r="CZ12" s="703">
        <v>1</v>
      </c>
      <c r="DA12" s="703"/>
      <c r="DB12" s="703"/>
      <c r="DC12" s="703"/>
      <c r="DD12" s="649" t="s">
        <v>227</v>
      </c>
      <c r="DE12" s="644"/>
      <c r="DF12" s="644"/>
      <c r="DG12" s="644"/>
      <c r="DH12" s="644"/>
      <c r="DI12" s="644"/>
      <c r="DJ12" s="644"/>
      <c r="DK12" s="644"/>
      <c r="DL12" s="644"/>
      <c r="DM12" s="644"/>
      <c r="DN12" s="644"/>
      <c r="DO12" s="644"/>
      <c r="DP12" s="645"/>
      <c r="DQ12" s="649">
        <v>165922</v>
      </c>
      <c r="DR12" s="644"/>
      <c r="DS12" s="644"/>
      <c r="DT12" s="644"/>
      <c r="DU12" s="644"/>
      <c r="DV12" s="644"/>
      <c r="DW12" s="644"/>
      <c r="DX12" s="644"/>
      <c r="DY12" s="644"/>
      <c r="DZ12" s="644"/>
      <c r="EA12" s="644"/>
      <c r="EB12" s="644"/>
      <c r="EC12" s="684"/>
    </row>
    <row r="13" spans="2:143" ht="11.25" customHeight="1">
      <c r="B13" s="638" t="s">
        <v>246</v>
      </c>
      <c r="C13" s="639"/>
      <c r="D13" s="639"/>
      <c r="E13" s="639"/>
      <c r="F13" s="639"/>
      <c r="G13" s="639"/>
      <c r="H13" s="639"/>
      <c r="I13" s="639"/>
      <c r="J13" s="639"/>
      <c r="K13" s="639"/>
      <c r="L13" s="639"/>
      <c r="M13" s="639"/>
      <c r="N13" s="639"/>
      <c r="O13" s="639"/>
      <c r="P13" s="639"/>
      <c r="Q13" s="640"/>
      <c r="R13" s="641">
        <v>74376</v>
      </c>
      <c r="S13" s="644"/>
      <c r="T13" s="644"/>
      <c r="U13" s="644"/>
      <c r="V13" s="644"/>
      <c r="W13" s="644"/>
      <c r="X13" s="644"/>
      <c r="Y13" s="645"/>
      <c r="Z13" s="703">
        <v>0.3</v>
      </c>
      <c r="AA13" s="703"/>
      <c r="AB13" s="703"/>
      <c r="AC13" s="703"/>
      <c r="AD13" s="704">
        <v>74376</v>
      </c>
      <c r="AE13" s="704"/>
      <c r="AF13" s="704"/>
      <c r="AG13" s="704"/>
      <c r="AH13" s="704"/>
      <c r="AI13" s="704"/>
      <c r="AJ13" s="704"/>
      <c r="AK13" s="704"/>
      <c r="AL13" s="646">
        <v>0.6</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3603736</v>
      </c>
      <c r="BH13" s="644"/>
      <c r="BI13" s="644"/>
      <c r="BJ13" s="644"/>
      <c r="BK13" s="644"/>
      <c r="BL13" s="644"/>
      <c r="BM13" s="644"/>
      <c r="BN13" s="645"/>
      <c r="BO13" s="703">
        <v>46.4</v>
      </c>
      <c r="BP13" s="703"/>
      <c r="BQ13" s="703"/>
      <c r="BR13" s="703"/>
      <c r="BS13" s="649" t="s">
        <v>227</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3546275</v>
      </c>
      <c r="CS13" s="644"/>
      <c r="CT13" s="644"/>
      <c r="CU13" s="644"/>
      <c r="CV13" s="644"/>
      <c r="CW13" s="644"/>
      <c r="CX13" s="644"/>
      <c r="CY13" s="645"/>
      <c r="CZ13" s="703">
        <v>15.9</v>
      </c>
      <c r="DA13" s="703"/>
      <c r="DB13" s="703"/>
      <c r="DC13" s="703"/>
      <c r="DD13" s="649">
        <v>2353449</v>
      </c>
      <c r="DE13" s="644"/>
      <c r="DF13" s="644"/>
      <c r="DG13" s="644"/>
      <c r="DH13" s="644"/>
      <c r="DI13" s="644"/>
      <c r="DJ13" s="644"/>
      <c r="DK13" s="644"/>
      <c r="DL13" s="644"/>
      <c r="DM13" s="644"/>
      <c r="DN13" s="644"/>
      <c r="DO13" s="644"/>
      <c r="DP13" s="645"/>
      <c r="DQ13" s="649">
        <v>1310455</v>
      </c>
      <c r="DR13" s="644"/>
      <c r="DS13" s="644"/>
      <c r="DT13" s="644"/>
      <c r="DU13" s="644"/>
      <c r="DV13" s="644"/>
      <c r="DW13" s="644"/>
      <c r="DX13" s="644"/>
      <c r="DY13" s="644"/>
      <c r="DZ13" s="644"/>
      <c r="EA13" s="644"/>
      <c r="EB13" s="644"/>
      <c r="EC13" s="684"/>
    </row>
    <row r="14" spans="2:143" ht="11.25" customHeight="1">
      <c r="B14" s="638" t="s">
        <v>249</v>
      </c>
      <c r="C14" s="639"/>
      <c r="D14" s="639"/>
      <c r="E14" s="639"/>
      <c r="F14" s="639"/>
      <c r="G14" s="639"/>
      <c r="H14" s="639"/>
      <c r="I14" s="639"/>
      <c r="J14" s="639"/>
      <c r="K14" s="639"/>
      <c r="L14" s="639"/>
      <c r="M14" s="639"/>
      <c r="N14" s="639"/>
      <c r="O14" s="639"/>
      <c r="P14" s="639"/>
      <c r="Q14" s="640"/>
      <c r="R14" s="641" t="s">
        <v>167</v>
      </c>
      <c r="S14" s="644"/>
      <c r="T14" s="644"/>
      <c r="U14" s="644"/>
      <c r="V14" s="644"/>
      <c r="W14" s="644"/>
      <c r="X14" s="644"/>
      <c r="Y14" s="645"/>
      <c r="Z14" s="703" t="s">
        <v>167</v>
      </c>
      <c r="AA14" s="703"/>
      <c r="AB14" s="703"/>
      <c r="AC14" s="703"/>
      <c r="AD14" s="704" t="s">
        <v>167</v>
      </c>
      <c r="AE14" s="704"/>
      <c r="AF14" s="704"/>
      <c r="AG14" s="704"/>
      <c r="AH14" s="704"/>
      <c r="AI14" s="704"/>
      <c r="AJ14" s="704"/>
      <c r="AK14" s="704"/>
      <c r="AL14" s="646" t="s">
        <v>167</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172754</v>
      </c>
      <c r="BH14" s="644"/>
      <c r="BI14" s="644"/>
      <c r="BJ14" s="644"/>
      <c r="BK14" s="644"/>
      <c r="BL14" s="644"/>
      <c r="BM14" s="644"/>
      <c r="BN14" s="645"/>
      <c r="BO14" s="703">
        <v>2.2000000000000002</v>
      </c>
      <c r="BP14" s="703"/>
      <c r="BQ14" s="703"/>
      <c r="BR14" s="703"/>
      <c r="BS14" s="649" t="s">
        <v>227</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805189</v>
      </c>
      <c r="CS14" s="644"/>
      <c r="CT14" s="644"/>
      <c r="CU14" s="644"/>
      <c r="CV14" s="644"/>
      <c r="CW14" s="644"/>
      <c r="CX14" s="644"/>
      <c r="CY14" s="645"/>
      <c r="CZ14" s="703">
        <v>3.6</v>
      </c>
      <c r="DA14" s="703"/>
      <c r="DB14" s="703"/>
      <c r="DC14" s="703"/>
      <c r="DD14" s="649">
        <v>18</v>
      </c>
      <c r="DE14" s="644"/>
      <c r="DF14" s="644"/>
      <c r="DG14" s="644"/>
      <c r="DH14" s="644"/>
      <c r="DI14" s="644"/>
      <c r="DJ14" s="644"/>
      <c r="DK14" s="644"/>
      <c r="DL14" s="644"/>
      <c r="DM14" s="644"/>
      <c r="DN14" s="644"/>
      <c r="DO14" s="644"/>
      <c r="DP14" s="645"/>
      <c r="DQ14" s="649">
        <v>791974</v>
      </c>
      <c r="DR14" s="644"/>
      <c r="DS14" s="644"/>
      <c r="DT14" s="644"/>
      <c r="DU14" s="644"/>
      <c r="DV14" s="644"/>
      <c r="DW14" s="644"/>
      <c r="DX14" s="644"/>
      <c r="DY14" s="644"/>
      <c r="DZ14" s="644"/>
      <c r="EA14" s="644"/>
      <c r="EB14" s="644"/>
      <c r="EC14" s="684"/>
    </row>
    <row r="15" spans="2:143" ht="11.25" customHeight="1">
      <c r="B15" s="638" t="s">
        <v>252</v>
      </c>
      <c r="C15" s="639"/>
      <c r="D15" s="639"/>
      <c r="E15" s="639"/>
      <c r="F15" s="639"/>
      <c r="G15" s="639"/>
      <c r="H15" s="639"/>
      <c r="I15" s="639"/>
      <c r="J15" s="639"/>
      <c r="K15" s="639"/>
      <c r="L15" s="639"/>
      <c r="M15" s="639"/>
      <c r="N15" s="639"/>
      <c r="O15" s="639"/>
      <c r="P15" s="639"/>
      <c r="Q15" s="640"/>
      <c r="R15" s="641">
        <v>81784</v>
      </c>
      <c r="S15" s="644"/>
      <c r="T15" s="644"/>
      <c r="U15" s="644"/>
      <c r="V15" s="644"/>
      <c r="W15" s="644"/>
      <c r="X15" s="644"/>
      <c r="Y15" s="645"/>
      <c r="Z15" s="703">
        <v>0.3</v>
      </c>
      <c r="AA15" s="703"/>
      <c r="AB15" s="703"/>
      <c r="AC15" s="703"/>
      <c r="AD15" s="704">
        <v>81784</v>
      </c>
      <c r="AE15" s="704"/>
      <c r="AF15" s="704"/>
      <c r="AG15" s="704"/>
      <c r="AH15" s="704"/>
      <c r="AI15" s="704"/>
      <c r="AJ15" s="704"/>
      <c r="AK15" s="704"/>
      <c r="AL15" s="646">
        <v>0.6</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439570</v>
      </c>
      <c r="BH15" s="644"/>
      <c r="BI15" s="644"/>
      <c r="BJ15" s="644"/>
      <c r="BK15" s="644"/>
      <c r="BL15" s="644"/>
      <c r="BM15" s="644"/>
      <c r="BN15" s="645"/>
      <c r="BO15" s="703">
        <v>5.7</v>
      </c>
      <c r="BP15" s="703"/>
      <c r="BQ15" s="703"/>
      <c r="BR15" s="703"/>
      <c r="BS15" s="649" t="s">
        <v>227</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2785276</v>
      </c>
      <c r="CS15" s="644"/>
      <c r="CT15" s="644"/>
      <c r="CU15" s="644"/>
      <c r="CV15" s="644"/>
      <c r="CW15" s="644"/>
      <c r="CX15" s="644"/>
      <c r="CY15" s="645"/>
      <c r="CZ15" s="703">
        <v>12.5</v>
      </c>
      <c r="DA15" s="703"/>
      <c r="DB15" s="703"/>
      <c r="DC15" s="703"/>
      <c r="DD15" s="649">
        <v>606668</v>
      </c>
      <c r="DE15" s="644"/>
      <c r="DF15" s="644"/>
      <c r="DG15" s="644"/>
      <c r="DH15" s="644"/>
      <c r="DI15" s="644"/>
      <c r="DJ15" s="644"/>
      <c r="DK15" s="644"/>
      <c r="DL15" s="644"/>
      <c r="DM15" s="644"/>
      <c r="DN15" s="644"/>
      <c r="DO15" s="644"/>
      <c r="DP15" s="645"/>
      <c r="DQ15" s="649">
        <v>1916013</v>
      </c>
      <c r="DR15" s="644"/>
      <c r="DS15" s="644"/>
      <c r="DT15" s="644"/>
      <c r="DU15" s="644"/>
      <c r="DV15" s="644"/>
      <c r="DW15" s="644"/>
      <c r="DX15" s="644"/>
      <c r="DY15" s="644"/>
      <c r="DZ15" s="644"/>
      <c r="EA15" s="644"/>
      <c r="EB15" s="644"/>
      <c r="EC15" s="684"/>
    </row>
    <row r="16" spans="2:143" ht="11.25" customHeight="1">
      <c r="B16" s="638" t="s">
        <v>255</v>
      </c>
      <c r="C16" s="639"/>
      <c r="D16" s="639"/>
      <c r="E16" s="639"/>
      <c r="F16" s="639"/>
      <c r="G16" s="639"/>
      <c r="H16" s="639"/>
      <c r="I16" s="639"/>
      <c r="J16" s="639"/>
      <c r="K16" s="639"/>
      <c r="L16" s="639"/>
      <c r="M16" s="639"/>
      <c r="N16" s="639"/>
      <c r="O16" s="639"/>
      <c r="P16" s="639"/>
      <c r="Q16" s="640"/>
      <c r="R16" s="641" t="s">
        <v>167</v>
      </c>
      <c r="S16" s="644"/>
      <c r="T16" s="644"/>
      <c r="U16" s="644"/>
      <c r="V16" s="644"/>
      <c r="W16" s="644"/>
      <c r="X16" s="644"/>
      <c r="Y16" s="645"/>
      <c r="Z16" s="703" t="s">
        <v>167</v>
      </c>
      <c r="AA16" s="703"/>
      <c r="AB16" s="703"/>
      <c r="AC16" s="703"/>
      <c r="AD16" s="704" t="s">
        <v>167</v>
      </c>
      <c r="AE16" s="704"/>
      <c r="AF16" s="704"/>
      <c r="AG16" s="704"/>
      <c r="AH16" s="704"/>
      <c r="AI16" s="704"/>
      <c r="AJ16" s="704"/>
      <c r="AK16" s="704"/>
      <c r="AL16" s="646" t="s">
        <v>167</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167</v>
      </c>
      <c r="BH16" s="644"/>
      <c r="BI16" s="644"/>
      <c r="BJ16" s="644"/>
      <c r="BK16" s="644"/>
      <c r="BL16" s="644"/>
      <c r="BM16" s="644"/>
      <c r="BN16" s="645"/>
      <c r="BO16" s="703" t="s">
        <v>167</v>
      </c>
      <c r="BP16" s="703"/>
      <c r="BQ16" s="703"/>
      <c r="BR16" s="703"/>
      <c r="BS16" s="649" t="s">
        <v>167</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t="s">
        <v>227</v>
      </c>
      <c r="CS16" s="644"/>
      <c r="CT16" s="644"/>
      <c r="CU16" s="644"/>
      <c r="CV16" s="644"/>
      <c r="CW16" s="644"/>
      <c r="CX16" s="644"/>
      <c r="CY16" s="645"/>
      <c r="CZ16" s="703" t="s">
        <v>227</v>
      </c>
      <c r="DA16" s="703"/>
      <c r="DB16" s="703"/>
      <c r="DC16" s="703"/>
      <c r="DD16" s="649" t="s">
        <v>227</v>
      </c>
      <c r="DE16" s="644"/>
      <c r="DF16" s="644"/>
      <c r="DG16" s="644"/>
      <c r="DH16" s="644"/>
      <c r="DI16" s="644"/>
      <c r="DJ16" s="644"/>
      <c r="DK16" s="644"/>
      <c r="DL16" s="644"/>
      <c r="DM16" s="644"/>
      <c r="DN16" s="644"/>
      <c r="DO16" s="644"/>
      <c r="DP16" s="645"/>
      <c r="DQ16" s="649" t="s">
        <v>167</v>
      </c>
      <c r="DR16" s="644"/>
      <c r="DS16" s="644"/>
      <c r="DT16" s="644"/>
      <c r="DU16" s="644"/>
      <c r="DV16" s="644"/>
      <c r="DW16" s="644"/>
      <c r="DX16" s="644"/>
      <c r="DY16" s="644"/>
      <c r="DZ16" s="644"/>
      <c r="EA16" s="644"/>
      <c r="EB16" s="644"/>
      <c r="EC16" s="684"/>
    </row>
    <row r="17" spans="2:133" ht="11.25" customHeight="1">
      <c r="B17" s="638" t="s">
        <v>258</v>
      </c>
      <c r="C17" s="639"/>
      <c r="D17" s="639"/>
      <c r="E17" s="639"/>
      <c r="F17" s="639"/>
      <c r="G17" s="639"/>
      <c r="H17" s="639"/>
      <c r="I17" s="639"/>
      <c r="J17" s="639"/>
      <c r="K17" s="639"/>
      <c r="L17" s="639"/>
      <c r="M17" s="639"/>
      <c r="N17" s="639"/>
      <c r="O17" s="639"/>
      <c r="P17" s="639"/>
      <c r="Q17" s="640"/>
      <c r="R17" s="641">
        <v>27053</v>
      </c>
      <c r="S17" s="644"/>
      <c r="T17" s="644"/>
      <c r="U17" s="644"/>
      <c r="V17" s="644"/>
      <c r="W17" s="644"/>
      <c r="X17" s="644"/>
      <c r="Y17" s="645"/>
      <c r="Z17" s="703">
        <v>0.1</v>
      </c>
      <c r="AA17" s="703"/>
      <c r="AB17" s="703"/>
      <c r="AC17" s="703"/>
      <c r="AD17" s="704">
        <v>27053</v>
      </c>
      <c r="AE17" s="704"/>
      <c r="AF17" s="704"/>
      <c r="AG17" s="704"/>
      <c r="AH17" s="704"/>
      <c r="AI17" s="704"/>
      <c r="AJ17" s="704"/>
      <c r="AK17" s="704"/>
      <c r="AL17" s="646">
        <v>0.2</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227</v>
      </c>
      <c r="BH17" s="644"/>
      <c r="BI17" s="644"/>
      <c r="BJ17" s="644"/>
      <c r="BK17" s="644"/>
      <c r="BL17" s="644"/>
      <c r="BM17" s="644"/>
      <c r="BN17" s="645"/>
      <c r="BO17" s="703" t="s">
        <v>167</v>
      </c>
      <c r="BP17" s="703"/>
      <c r="BQ17" s="703"/>
      <c r="BR17" s="703"/>
      <c r="BS17" s="649" t="s">
        <v>167</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2021258</v>
      </c>
      <c r="CS17" s="644"/>
      <c r="CT17" s="644"/>
      <c r="CU17" s="644"/>
      <c r="CV17" s="644"/>
      <c r="CW17" s="644"/>
      <c r="CX17" s="644"/>
      <c r="CY17" s="645"/>
      <c r="CZ17" s="703">
        <v>9.1</v>
      </c>
      <c r="DA17" s="703"/>
      <c r="DB17" s="703"/>
      <c r="DC17" s="703"/>
      <c r="DD17" s="649" t="s">
        <v>167</v>
      </c>
      <c r="DE17" s="644"/>
      <c r="DF17" s="644"/>
      <c r="DG17" s="644"/>
      <c r="DH17" s="644"/>
      <c r="DI17" s="644"/>
      <c r="DJ17" s="644"/>
      <c r="DK17" s="644"/>
      <c r="DL17" s="644"/>
      <c r="DM17" s="644"/>
      <c r="DN17" s="644"/>
      <c r="DO17" s="644"/>
      <c r="DP17" s="645"/>
      <c r="DQ17" s="649">
        <v>1958923</v>
      </c>
      <c r="DR17" s="644"/>
      <c r="DS17" s="644"/>
      <c r="DT17" s="644"/>
      <c r="DU17" s="644"/>
      <c r="DV17" s="644"/>
      <c r="DW17" s="644"/>
      <c r="DX17" s="644"/>
      <c r="DY17" s="644"/>
      <c r="DZ17" s="644"/>
      <c r="EA17" s="644"/>
      <c r="EB17" s="644"/>
      <c r="EC17" s="684"/>
    </row>
    <row r="18" spans="2:133" ht="11.25" customHeight="1">
      <c r="B18" s="638" t="s">
        <v>261</v>
      </c>
      <c r="C18" s="639"/>
      <c r="D18" s="639"/>
      <c r="E18" s="639"/>
      <c r="F18" s="639"/>
      <c r="G18" s="639"/>
      <c r="H18" s="639"/>
      <c r="I18" s="639"/>
      <c r="J18" s="639"/>
      <c r="K18" s="639"/>
      <c r="L18" s="639"/>
      <c r="M18" s="639"/>
      <c r="N18" s="639"/>
      <c r="O18" s="639"/>
      <c r="P18" s="639"/>
      <c r="Q18" s="640"/>
      <c r="R18" s="641">
        <v>4243663</v>
      </c>
      <c r="S18" s="644"/>
      <c r="T18" s="644"/>
      <c r="U18" s="644"/>
      <c r="V18" s="644"/>
      <c r="W18" s="644"/>
      <c r="X18" s="644"/>
      <c r="Y18" s="645"/>
      <c r="Z18" s="703">
        <v>17.899999999999999</v>
      </c>
      <c r="AA18" s="703"/>
      <c r="AB18" s="703"/>
      <c r="AC18" s="703"/>
      <c r="AD18" s="704">
        <v>3728018</v>
      </c>
      <c r="AE18" s="704"/>
      <c r="AF18" s="704"/>
      <c r="AG18" s="704"/>
      <c r="AH18" s="704"/>
      <c r="AI18" s="704"/>
      <c r="AJ18" s="704"/>
      <c r="AK18" s="704"/>
      <c r="AL18" s="646">
        <v>29.3</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167</v>
      </c>
      <c r="BH18" s="644"/>
      <c r="BI18" s="644"/>
      <c r="BJ18" s="644"/>
      <c r="BK18" s="644"/>
      <c r="BL18" s="644"/>
      <c r="BM18" s="644"/>
      <c r="BN18" s="645"/>
      <c r="BO18" s="703" t="s">
        <v>167</v>
      </c>
      <c r="BP18" s="703"/>
      <c r="BQ18" s="703"/>
      <c r="BR18" s="703"/>
      <c r="BS18" s="649" t="s">
        <v>227</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227</v>
      </c>
      <c r="CS18" s="644"/>
      <c r="CT18" s="644"/>
      <c r="CU18" s="644"/>
      <c r="CV18" s="644"/>
      <c r="CW18" s="644"/>
      <c r="CX18" s="644"/>
      <c r="CY18" s="645"/>
      <c r="CZ18" s="703" t="s">
        <v>227</v>
      </c>
      <c r="DA18" s="703"/>
      <c r="DB18" s="703"/>
      <c r="DC18" s="703"/>
      <c r="DD18" s="649" t="s">
        <v>167</v>
      </c>
      <c r="DE18" s="644"/>
      <c r="DF18" s="644"/>
      <c r="DG18" s="644"/>
      <c r="DH18" s="644"/>
      <c r="DI18" s="644"/>
      <c r="DJ18" s="644"/>
      <c r="DK18" s="644"/>
      <c r="DL18" s="644"/>
      <c r="DM18" s="644"/>
      <c r="DN18" s="644"/>
      <c r="DO18" s="644"/>
      <c r="DP18" s="645"/>
      <c r="DQ18" s="649" t="s">
        <v>167</v>
      </c>
      <c r="DR18" s="644"/>
      <c r="DS18" s="644"/>
      <c r="DT18" s="644"/>
      <c r="DU18" s="644"/>
      <c r="DV18" s="644"/>
      <c r="DW18" s="644"/>
      <c r="DX18" s="644"/>
      <c r="DY18" s="644"/>
      <c r="DZ18" s="644"/>
      <c r="EA18" s="644"/>
      <c r="EB18" s="644"/>
      <c r="EC18" s="684"/>
    </row>
    <row r="19" spans="2:133" ht="11.25" customHeight="1">
      <c r="B19" s="638" t="s">
        <v>264</v>
      </c>
      <c r="C19" s="639"/>
      <c r="D19" s="639"/>
      <c r="E19" s="639"/>
      <c r="F19" s="639"/>
      <c r="G19" s="639"/>
      <c r="H19" s="639"/>
      <c r="I19" s="639"/>
      <c r="J19" s="639"/>
      <c r="K19" s="639"/>
      <c r="L19" s="639"/>
      <c r="M19" s="639"/>
      <c r="N19" s="639"/>
      <c r="O19" s="639"/>
      <c r="P19" s="639"/>
      <c r="Q19" s="640"/>
      <c r="R19" s="641">
        <v>3728018</v>
      </c>
      <c r="S19" s="644"/>
      <c r="T19" s="644"/>
      <c r="U19" s="644"/>
      <c r="V19" s="644"/>
      <c r="W19" s="644"/>
      <c r="X19" s="644"/>
      <c r="Y19" s="645"/>
      <c r="Z19" s="703">
        <v>15.7</v>
      </c>
      <c r="AA19" s="703"/>
      <c r="AB19" s="703"/>
      <c r="AC19" s="703"/>
      <c r="AD19" s="704">
        <v>3728018</v>
      </c>
      <c r="AE19" s="704"/>
      <c r="AF19" s="704"/>
      <c r="AG19" s="704"/>
      <c r="AH19" s="704"/>
      <c r="AI19" s="704"/>
      <c r="AJ19" s="704"/>
      <c r="AK19" s="704"/>
      <c r="AL19" s="646">
        <v>29.3</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v>248942</v>
      </c>
      <c r="BH19" s="644"/>
      <c r="BI19" s="644"/>
      <c r="BJ19" s="644"/>
      <c r="BK19" s="644"/>
      <c r="BL19" s="644"/>
      <c r="BM19" s="644"/>
      <c r="BN19" s="645"/>
      <c r="BO19" s="703">
        <v>3.2</v>
      </c>
      <c r="BP19" s="703"/>
      <c r="BQ19" s="703"/>
      <c r="BR19" s="703"/>
      <c r="BS19" s="649" t="s">
        <v>167</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227</v>
      </c>
      <c r="CS19" s="644"/>
      <c r="CT19" s="644"/>
      <c r="CU19" s="644"/>
      <c r="CV19" s="644"/>
      <c r="CW19" s="644"/>
      <c r="CX19" s="644"/>
      <c r="CY19" s="645"/>
      <c r="CZ19" s="703" t="s">
        <v>167</v>
      </c>
      <c r="DA19" s="703"/>
      <c r="DB19" s="703"/>
      <c r="DC19" s="703"/>
      <c r="DD19" s="649" t="s">
        <v>227</v>
      </c>
      <c r="DE19" s="644"/>
      <c r="DF19" s="644"/>
      <c r="DG19" s="644"/>
      <c r="DH19" s="644"/>
      <c r="DI19" s="644"/>
      <c r="DJ19" s="644"/>
      <c r="DK19" s="644"/>
      <c r="DL19" s="644"/>
      <c r="DM19" s="644"/>
      <c r="DN19" s="644"/>
      <c r="DO19" s="644"/>
      <c r="DP19" s="645"/>
      <c r="DQ19" s="649" t="s">
        <v>167</v>
      </c>
      <c r="DR19" s="644"/>
      <c r="DS19" s="644"/>
      <c r="DT19" s="644"/>
      <c r="DU19" s="644"/>
      <c r="DV19" s="644"/>
      <c r="DW19" s="644"/>
      <c r="DX19" s="644"/>
      <c r="DY19" s="644"/>
      <c r="DZ19" s="644"/>
      <c r="EA19" s="644"/>
      <c r="EB19" s="644"/>
      <c r="EC19" s="684"/>
    </row>
    <row r="20" spans="2:133" ht="11.25" customHeight="1">
      <c r="B20" s="638" t="s">
        <v>267</v>
      </c>
      <c r="C20" s="639"/>
      <c r="D20" s="639"/>
      <c r="E20" s="639"/>
      <c r="F20" s="639"/>
      <c r="G20" s="639"/>
      <c r="H20" s="639"/>
      <c r="I20" s="639"/>
      <c r="J20" s="639"/>
      <c r="K20" s="639"/>
      <c r="L20" s="639"/>
      <c r="M20" s="639"/>
      <c r="N20" s="639"/>
      <c r="O20" s="639"/>
      <c r="P20" s="639"/>
      <c r="Q20" s="640"/>
      <c r="R20" s="641">
        <v>509530</v>
      </c>
      <c r="S20" s="644"/>
      <c r="T20" s="644"/>
      <c r="U20" s="644"/>
      <c r="V20" s="644"/>
      <c r="W20" s="644"/>
      <c r="X20" s="644"/>
      <c r="Y20" s="645"/>
      <c r="Z20" s="703">
        <v>2.2000000000000002</v>
      </c>
      <c r="AA20" s="703"/>
      <c r="AB20" s="703"/>
      <c r="AC20" s="703"/>
      <c r="AD20" s="704" t="s">
        <v>167</v>
      </c>
      <c r="AE20" s="704"/>
      <c r="AF20" s="704"/>
      <c r="AG20" s="704"/>
      <c r="AH20" s="704"/>
      <c r="AI20" s="704"/>
      <c r="AJ20" s="704"/>
      <c r="AK20" s="704"/>
      <c r="AL20" s="646" t="s">
        <v>167</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v>248942</v>
      </c>
      <c r="BH20" s="644"/>
      <c r="BI20" s="644"/>
      <c r="BJ20" s="644"/>
      <c r="BK20" s="644"/>
      <c r="BL20" s="644"/>
      <c r="BM20" s="644"/>
      <c r="BN20" s="645"/>
      <c r="BO20" s="703">
        <v>3.2</v>
      </c>
      <c r="BP20" s="703"/>
      <c r="BQ20" s="703"/>
      <c r="BR20" s="703"/>
      <c r="BS20" s="649" t="s">
        <v>167</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22316686</v>
      </c>
      <c r="CS20" s="644"/>
      <c r="CT20" s="644"/>
      <c r="CU20" s="644"/>
      <c r="CV20" s="644"/>
      <c r="CW20" s="644"/>
      <c r="CX20" s="644"/>
      <c r="CY20" s="645"/>
      <c r="CZ20" s="703">
        <v>100</v>
      </c>
      <c r="DA20" s="703"/>
      <c r="DB20" s="703"/>
      <c r="DC20" s="703"/>
      <c r="DD20" s="649">
        <v>3548419</v>
      </c>
      <c r="DE20" s="644"/>
      <c r="DF20" s="644"/>
      <c r="DG20" s="644"/>
      <c r="DH20" s="644"/>
      <c r="DI20" s="644"/>
      <c r="DJ20" s="644"/>
      <c r="DK20" s="644"/>
      <c r="DL20" s="644"/>
      <c r="DM20" s="644"/>
      <c r="DN20" s="644"/>
      <c r="DO20" s="644"/>
      <c r="DP20" s="645"/>
      <c r="DQ20" s="649">
        <v>14800963</v>
      </c>
      <c r="DR20" s="644"/>
      <c r="DS20" s="644"/>
      <c r="DT20" s="644"/>
      <c r="DU20" s="644"/>
      <c r="DV20" s="644"/>
      <c r="DW20" s="644"/>
      <c r="DX20" s="644"/>
      <c r="DY20" s="644"/>
      <c r="DZ20" s="644"/>
      <c r="EA20" s="644"/>
      <c r="EB20" s="644"/>
      <c r="EC20" s="684"/>
    </row>
    <row r="21" spans="2:133" ht="11.25" customHeight="1">
      <c r="B21" s="638" t="s">
        <v>270</v>
      </c>
      <c r="C21" s="639"/>
      <c r="D21" s="639"/>
      <c r="E21" s="639"/>
      <c r="F21" s="639"/>
      <c r="G21" s="639"/>
      <c r="H21" s="639"/>
      <c r="I21" s="639"/>
      <c r="J21" s="639"/>
      <c r="K21" s="639"/>
      <c r="L21" s="639"/>
      <c r="M21" s="639"/>
      <c r="N21" s="639"/>
      <c r="O21" s="639"/>
      <c r="P21" s="639"/>
      <c r="Q21" s="640"/>
      <c r="R21" s="641">
        <v>6115</v>
      </c>
      <c r="S21" s="644"/>
      <c r="T21" s="644"/>
      <c r="U21" s="644"/>
      <c r="V21" s="644"/>
      <c r="W21" s="644"/>
      <c r="X21" s="644"/>
      <c r="Y21" s="645"/>
      <c r="Z21" s="703">
        <v>0</v>
      </c>
      <c r="AA21" s="703"/>
      <c r="AB21" s="703"/>
      <c r="AC21" s="703"/>
      <c r="AD21" s="704" t="s">
        <v>227</v>
      </c>
      <c r="AE21" s="704"/>
      <c r="AF21" s="704"/>
      <c r="AG21" s="704"/>
      <c r="AH21" s="704"/>
      <c r="AI21" s="704"/>
      <c r="AJ21" s="704"/>
      <c r="AK21" s="704"/>
      <c r="AL21" s="646" t="s">
        <v>167</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t="s">
        <v>167</v>
      </c>
      <c r="BH21" s="644"/>
      <c r="BI21" s="644"/>
      <c r="BJ21" s="644"/>
      <c r="BK21" s="644"/>
      <c r="BL21" s="644"/>
      <c r="BM21" s="644"/>
      <c r="BN21" s="645"/>
      <c r="BO21" s="703" t="s">
        <v>227</v>
      </c>
      <c r="BP21" s="703"/>
      <c r="BQ21" s="703"/>
      <c r="BR21" s="703"/>
      <c r="BS21" s="649" t="s">
        <v>227</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272</v>
      </c>
      <c r="C22" s="639"/>
      <c r="D22" s="639"/>
      <c r="E22" s="639"/>
      <c r="F22" s="639"/>
      <c r="G22" s="639"/>
      <c r="H22" s="639"/>
      <c r="I22" s="639"/>
      <c r="J22" s="639"/>
      <c r="K22" s="639"/>
      <c r="L22" s="639"/>
      <c r="M22" s="639"/>
      <c r="N22" s="639"/>
      <c r="O22" s="639"/>
      <c r="P22" s="639"/>
      <c r="Q22" s="640"/>
      <c r="R22" s="641">
        <v>13477650</v>
      </c>
      <c r="S22" s="644"/>
      <c r="T22" s="644"/>
      <c r="U22" s="644"/>
      <c r="V22" s="644"/>
      <c r="W22" s="644"/>
      <c r="X22" s="644"/>
      <c r="Y22" s="645"/>
      <c r="Z22" s="703">
        <v>56.9</v>
      </c>
      <c r="AA22" s="703"/>
      <c r="AB22" s="703"/>
      <c r="AC22" s="703"/>
      <c r="AD22" s="704">
        <v>12713063</v>
      </c>
      <c r="AE22" s="704"/>
      <c r="AF22" s="704"/>
      <c r="AG22" s="704"/>
      <c r="AH22" s="704"/>
      <c r="AI22" s="704"/>
      <c r="AJ22" s="704"/>
      <c r="AK22" s="704"/>
      <c r="AL22" s="646">
        <v>99.8</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227</v>
      </c>
      <c r="BH22" s="644"/>
      <c r="BI22" s="644"/>
      <c r="BJ22" s="644"/>
      <c r="BK22" s="644"/>
      <c r="BL22" s="644"/>
      <c r="BM22" s="644"/>
      <c r="BN22" s="645"/>
      <c r="BO22" s="703" t="s">
        <v>227</v>
      </c>
      <c r="BP22" s="703"/>
      <c r="BQ22" s="703"/>
      <c r="BR22" s="703"/>
      <c r="BS22" s="649" t="s">
        <v>227</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275</v>
      </c>
      <c r="C23" s="639"/>
      <c r="D23" s="639"/>
      <c r="E23" s="639"/>
      <c r="F23" s="639"/>
      <c r="G23" s="639"/>
      <c r="H23" s="639"/>
      <c r="I23" s="639"/>
      <c r="J23" s="639"/>
      <c r="K23" s="639"/>
      <c r="L23" s="639"/>
      <c r="M23" s="639"/>
      <c r="N23" s="639"/>
      <c r="O23" s="639"/>
      <c r="P23" s="639"/>
      <c r="Q23" s="640"/>
      <c r="R23" s="641">
        <v>5528</v>
      </c>
      <c r="S23" s="644"/>
      <c r="T23" s="644"/>
      <c r="U23" s="644"/>
      <c r="V23" s="644"/>
      <c r="W23" s="644"/>
      <c r="X23" s="644"/>
      <c r="Y23" s="645"/>
      <c r="Z23" s="703">
        <v>0</v>
      </c>
      <c r="AA23" s="703"/>
      <c r="AB23" s="703"/>
      <c r="AC23" s="703"/>
      <c r="AD23" s="704">
        <v>5528</v>
      </c>
      <c r="AE23" s="704"/>
      <c r="AF23" s="704"/>
      <c r="AG23" s="704"/>
      <c r="AH23" s="704"/>
      <c r="AI23" s="704"/>
      <c r="AJ23" s="704"/>
      <c r="AK23" s="704"/>
      <c r="AL23" s="646">
        <v>0</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v>248942</v>
      </c>
      <c r="BH23" s="644"/>
      <c r="BI23" s="644"/>
      <c r="BJ23" s="644"/>
      <c r="BK23" s="644"/>
      <c r="BL23" s="644"/>
      <c r="BM23" s="644"/>
      <c r="BN23" s="645"/>
      <c r="BO23" s="703">
        <v>3.2</v>
      </c>
      <c r="BP23" s="703"/>
      <c r="BQ23" s="703"/>
      <c r="BR23" s="703"/>
      <c r="BS23" s="649" t="s">
        <v>227</v>
      </c>
      <c r="BT23" s="644"/>
      <c r="BU23" s="644"/>
      <c r="BV23" s="644"/>
      <c r="BW23" s="644"/>
      <c r="BX23" s="644"/>
      <c r="BY23" s="644"/>
      <c r="BZ23" s="644"/>
      <c r="CA23" s="644"/>
      <c r="CB23" s="684"/>
      <c r="CD23" s="758" t="s">
        <v>215</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c r="B24" s="638" t="s">
        <v>282</v>
      </c>
      <c r="C24" s="639"/>
      <c r="D24" s="639"/>
      <c r="E24" s="639"/>
      <c r="F24" s="639"/>
      <c r="G24" s="639"/>
      <c r="H24" s="639"/>
      <c r="I24" s="639"/>
      <c r="J24" s="639"/>
      <c r="K24" s="639"/>
      <c r="L24" s="639"/>
      <c r="M24" s="639"/>
      <c r="N24" s="639"/>
      <c r="O24" s="639"/>
      <c r="P24" s="639"/>
      <c r="Q24" s="640"/>
      <c r="R24" s="641">
        <v>185687</v>
      </c>
      <c r="S24" s="644"/>
      <c r="T24" s="644"/>
      <c r="U24" s="644"/>
      <c r="V24" s="644"/>
      <c r="W24" s="644"/>
      <c r="X24" s="644"/>
      <c r="Y24" s="645"/>
      <c r="Z24" s="703">
        <v>0.8</v>
      </c>
      <c r="AA24" s="703"/>
      <c r="AB24" s="703"/>
      <c r="AC24" s="703"/>
      <c r="AD24" s="704" t="s">
        <v>227</v>
      </c>
      <c r="AE24" s="704"/>
      <c r="AF24" s="704"/>
      <c r="AG24" s="704"/>
      <c r="AH24" s="704"/>
      <c r="AI24" s="704"/>
      <c r="AJ24" s="704"/>
      <c r="AK24" s="704"/>
      <c r="AL24" s="646" t="s">
        <v>167</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167</v>
      </c>
      <c r="BH24" s="644"/>
      <c r="BI24" s="644"/>
      <c r="BJ24" s="644"/>
      <c r="BK24" s="644"/>
      <c r="BL24" s="644"/>
      <c r="BM24" s="644"/>
      <c r="BN24" s="645"/>
      <c r="BO24" s="703" t="s">
        <v>167</v>
      </c>
      <c r="BP24" s="703"/>
      <c r="BQ24" s="703"/>
      <c r="BR24" s="703"/>
      <c r="BS24" s="649" t="s">
        <v>167</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9964553</v>
      </c>
      <c r="CS24" s="707"/>
      <c r="CT24" s="707"/>
      <c r="CU24" s="707"/>
      <c r="CV24" s="707"/>
      <c r="CW24" s="707"/>
      <c r="CX24" s="707"/>
      <c r="CY24" s="753"/>
      <c r="CZ24" s="754">
        <v>44.7</v>
      </c>
      <c r="DA24" s="723"/>
      <c r="DB24" s="723"/>
      <c r="DC24" s="757"/>
      <c r="DD24" s="752">
        <v>6581486</v>
      </c>
      <c r="DE24" s="707"/>
      <c r="DF24" s="707"/>
      <c r="DG24" s="707"/>
      <c r="DH24" s="707"/>
      <c r="DI24" s="707"/>
      <c r="DJ24" s="707"/>
      <c r="DK24" s="753"/>
      <c r="DL24" s="752">
        <v>6546704</v>
      </c>
      <c r="DM24" s="707"/>
      <c r="DN24" s="707"/>
      <c r="DO24" s="707"/>
      <c r="DP24" s="707"/>
      <c r="DQ24" s="707"/>
      <c r="DR24" s="707"/>
      <c r="DS24" s="707"/>
      <c r="DT24" s="707"/>
      <c r="DU24" s="707"/>
      <c r="DV24" s="753"/>
      <c r="DW24" s="754">
        <v>48.3</v>
      </c>
      <c r="DX24" s="723"/>
      <c r="DY24" s="723"/>
      <c r="DZ24" s="723"/>
      <c r="EA24" s="723"/>
      <c r="EB24" s="723"/>
      <c r="EC24" s="755"/>
    </row>
    <row r="25" spans="2:133" ht="11.25" customHeight="1">
      <c r="B25" s="638" t="s">
        <v>285</v>
      </c>
      <c r="C25" s="639"/>
      <c r="D25" s="639"/>
      <c r="E25" s="639"/>
      <c r="F25" s="639"/>
      <c r="G25" s="639"/>
      <c r="H25" s="639"/>
      <c r="I25" s="639"/>
      <c r="J25" s="639"/>
      <c r="K25" s="639"/>
      <c r="L25" s="639"/>
      <c r="M25" s="639"/>
      <c r="N25" s="639"/>
      <c r="O25" s="639"/>
      <c r="P25" s="639"/>
      <c r="Q25" s="640"/>
      <c r="R25" s="641">
        <v>161107</v>
      </c>
      <c r="S25" s="644"/>
      <c r="T25" s="644"/>
      <c r="U25" s="644"/>
      <c r="V25" s="644"/>
      <c r="W25" s="644"/>
      <c r="X25" s="644"/>
      <c r="Y25" s="645"/>
      <c r="Z25" s="703">
        <v>0.7</v>
      </c>
      <c r="AA25" s="703"/>
      <c r="AB25" s="703"/>
      <c r="AC25" s="703"/>
      <c r="AD25" s="704">
        <v>12009</v>
      </c>
      <c r="AE25" s="704"/>
      <c r="AF25" s="704"/>
      <c r="AG25" s="704"/>
      <c r="AH25" s="704"/>
      <c r="AI25" s="704"/>
      <c r="AJ25" s="704"/>
      <c r="AK25" s="704"/>
      <c r="AL25" s="646">
        <v>0.1</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167</v>
      </c>
      <c r="BH25" s="644"/>
      <c r="BI25" s="644"/>
      <c r="BJ25" s="644"/>
      <c r="BK25" s="644"/>
      <c r="BL25" s="644"/>
      <c r="BM25" s="644"/>
      <c r="BN25" s="645"/>
      <c r="BO25" s="703" t="s">
        <v>167</v>
      </c>
      <c r="BP25" s="703"/>
      <c r="BQ25" s="703"/>
      <c r="BR25" s="703"/>
      <c r="BS25" s="649" t="s">
        <v>167</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3383855</v>
      </c>
      <c r="CS25" s="642"/>
      <c r="CT25" s="642"/>
      <c r="CU25" s="642"/>
      <c r="CV25" s="642"/>
      <c r="CW25" s="642"/>
      <c r="CX25" s="642"/>
      <c r="CY25" s="643"/>
      <c r="CZ25" s="646">
        <v>15.2</v>
      </c>
      <c r="DA25" s="675"/>
      <c r="DB25" s="675"/>
      <c r="DC25" s="676"/>
      <c r="DD25" s="649">
        <v>3207181</v>
      </c>
      <c r="DE25" s="642"/>
      <c r="DF25" s="642"/>
      <c r="DG25" s="642"/>
      <c r="DH25" s="642"/>
      <c r="DI25" s="642"/>
      <c r="DJ25" s="642"/>
      <c r="DK25" s="643"/>
      <c r="DL25" s="649">
        <v>3173055</v>
      </c>
      <c r="DM25" s="642"/>
      <c r="DN25" s="642"/>
      <c r="DO25" s="642"/>
      <c r="DP25" s="642"/>
      <c r="DQ25" s="642"/>
      <c r="DR25" s="642"/>
      <c r="DS25" s="642"/>
      <c r="DT25" s="642"/>
      <c r="DU25" s="642"/>
      <c r="DV25" s="643"/>
      <c r="DW25" s="646">
        <v>23.4</v>
      </c>
      <c r="DX25" s="675"/>
      <c r="DY25" s="675"/>
      <c r="DZ25" s="675"/>
      <c r="EA25" s="675"/>
      <c r="EB25" s="675"/>
      <c r="EC25" s="677"/>
    </row>
    <row r="26" spans="2:133" ht="11.25" customHeight="1">
      <c r="B26" s="638" t="s">
        <v>288</v>
      </c>
      <c r="C26" s="639"/>
      <c r="D26" s="639"/>
      <c r="E26" s="639"/>
      <c r="F26" s="639"/>
      <c r="G26" s="639"/>
      <c r="H26" s="639"/>
      <c r="I26" s="639"/>
      <c r="J26" s="639"/>
      <c r="K26" s="639"/>
      <c r="L26" s="639"/>
      <c r="M26" s="639"/>
      <c r="N26" s="639"/>
      <c r="O26" s="639"/>
      <c r="P26" s="639"/>
      <c r="Q26" s="640"/>
      <c r="R26" s="641">
        <v>29652</v>
      </c>
      <c r="S26" s="644"/>
      <c r="T26" s="644"/>
      <c r="U26" s="644"/>
      <c r="V26" s="644"/>
      <c r="W26" s="644"/>
      <c r="X26" s="644"/>
      <c r="Y26" s="645"/>
      <c r="Z26" s="703">
        <v>0.1</v>
      </c>
      <c r="AA26" s="703"/>
      <c r="AB26" s="703"/>
      <c r="AC26" s="703"/>
      <c r="AD26" s="704" t="s">
        <v>167</v>
      </c>
      <c r="AE26" s="704"/>
      <c r="AF26" s="704"/>
      <c r="AG26" s="704"/>
      <c r="AH26" s="704"/>
      <c r="AI26" s="704"/>
      <c r="AJ26" s="704"/>
      <c r="AK26" s="704"/>
      <c r="AL26" s="646" t="s">
        <v>167</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167</v>
      </c>
      <c r="BH26" s="644"/>
      <c r="BI26" s="644"/>
      <c r="BJ26" s="644"/>
      <c r="BK26" s="644"/>
      <c r="BL26" s="644"/>
      <c r="BM26" s="644"/>
      <c r="BN26" s="645"/>
      <c r="BO26" s="703" t="s">
        <v>227</v>
      </c>
      <c r="BP26" s="703"/>
      <c r="BQ26" s="703"/>
      <c r="BR26" s="703"/>
      <c r="BS26" s="649" t="s">
        <v>227</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2254475</v>
      </c>
      <c r="CS26" s="644"/>
      <c r="CT26" s="644"/>
      <c r="CU26" s="644"/>
      <c r="CV26" s="644"/>
      <c r="CW26" s="644"/>
      <c r="CX26" s="644"/>
      <c r="CY26" s="645"/>
      <c r="CZ26" s="646">
        <v>10.1</v>
      </c>
      <c r="DA26" s="675"/>
      <c r="DB26" s="675"/>
      <c r="DC26" s="676"/>
      <c r="DD26" s="649">
        <v>2097807</v>
      </c>
      <c r="DE26" s="644"/>
      <c r="DF26" s="644"/>
      <c r="DG26" s="644"/>
      <c r="DH26" s="644"/>
      <c r="DI26" s="644"/>
      <c r="DJ26" s="644"/>
      <c r="DK26" s="645"/>
      <c r="DL26" s="649" t="s">
        <v>227</v>
      </c>
      <c r="DM26" s="644"/>
      <c r="DN26" s="644"/>
      <c r="DO26" s="644"/>
      <c r="DP26" s="644"/>
      <c r="DQ26" s="644"/>
      <c r="DR26" s="644"/>
      <c r="DS26" s="644"/>
      <c r="DT26" s="644"/>
      <c r="DU26" s="644"/>
      <c r="DV26" s="645"/>
      <c r="DW26" s="646" t="s">
        <v>167</v>
      </c>
      <c r="DX26" s="675"/>
      <c r="DY26" s="675"/>
      <c r="DZ26" s="675"/>
      <c r="EA26" s="675"/>
      <c r="EB26" s="675"/>
      <c r="EC26" s="677"/>
    </row>
    <row r="27" spans="2:133" ht="11.25" customHeight="1">
      <c r="B27" s="638" t="s">
        <v>291</v>
      </c>
      <c r="C27" s="639"/>
      <c r="D27" s="639"/>
      <c r="E27" s="639"/>
      <c r="F27" s="639"/>
      <c r="G27" s="639"/>
      <c r="H27" s="639"/>
      <c r="I27" s="639"/>
      <c r="J27" s="639"/>
      <c r="K27" s="639"/>
      <c r="L27" s="639"/>
      <c r="M27" s="639"/>
      <c r="N27" s="639"/>
      <c r="O27" s="639"/>
      <c r="P27" s="639"/>
      <c r="Q27" s="640"/>
      <c r="R27" s="641">
        <v>3405944</v>
      </c>
      <c r="S27" s="644"/>
      <c r="T27" s="644"/>
      <c r="U27" s="644"/>
      <c r="V27" s="644"/>
      <c r="W27" s="644"/>
      <c r="X27" s="644"/>
      <c r="Y27" s="645"/>
      <c r="Z27" s="703">
        <v>14.4</v>
      </c>
      <c r="AA27" s="703"/>
      <c r="AB27" s="703"/>
      <c r="AC27" s="703"/>
      <c r="AD27" s="704" t="s">
        <v>227</v>
      </c>
      <c r="AE27" s="704"/>
      <c r="AF27" s="704"/>
      <c r="AG27" s="704"/>
      <c r="AH27" s="704"/>
      <c r="AI27" s="704"/>
      <c r="AJ27" s="704"/>
      <c r="AK27" s="704"/>
      <c r="AL27" s="646" t="s">
        <v>227</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7774855</v>
      </c>
      <c r="BH27" s="644"/>
      <c r="BI27" s="644"/>
      <c r="BJ27" s="644"/>
      <c r="BK27" s="644"/>
      <c r="BL27" s="644"/>
      <c r="BM27" s="644"/>
      <c r="BN27" s="645"/>
      <c r="BO27" s="703">
        <v>100</v>
      </c>
      <c r="BP27" s="703"/>
      <c r="BQ27" s="703"/>
      <c r="BR27" s="703"/>
      <c r="BS27" s="649">
        <v>132400</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4559440</v>
      </c>
      <c r="CS27" s="642"/>
      <c r="CT27" s="642"/>
      <c r="CU27" s="642"/>
      <c r="CV27" s="642"/>
      <c r="CW27" s="642"/>
      <c r="CX27" s="642"/>
      <c r="CY27" s="643"/>
      <c r="CZ27" s="646">
        <v>20.399999999999999</v>
      </c>
      <c r="DA27" s="675"/>
      <c r="DB27" s="675"/>
      <c r="DC27" s="676"/>
      <c r="DD27" s="649">
        <v>1415382</v>
      </c>
      <c r="DE27" s="642"/>
      <c r="DF27" s="642"/>
      <c r="DG27" s="642"/>
      <c r="DH27" s="642"/>
      <c r="DI27" s="642"/>
      <c r="DJ27" s="642"/>
      <c r="DK27" s="643"/>
      <c r="DL27" s="649">
        <v>1414726</v>
      </c>
      <c r="DM27" s="642"/>
      <c r="DN27" s="642"/>
      <c r="DO27" s="642"/>
      <c r="DP27" s="642"/>
      <c r="DQ27" s="642"/>
      <c r="DR27" s="642"/>
      <c r="DS27" s="642"/>
      <c r="DT27" s="642"/>
      <c r="DU27" s="642"/>
      <c r="DV27" s="643"/>
      <c r="DW27" s="646">
        <v>10.4</v>
      </c>
      <c r="DX27" s="675"/>
      <c r="DY27" s="675"/>
      <c r="DZ27" s="675"/>
      <c r="EA27" s="675"/>
      <c r="EB27" s="675"/>
      <c r="EC27" s="677"/>
    </row>
    <row r="28" spans="2:133" ht="11.25" customHeight="1">
      <c r="B28" s="746" t="s">
        <v>294</v>
      </c>
      <c r="C28" s="747"/>
      <c r="D28" s="747"/>
      <c r="E28" s="747"/>
      <c r="F28" s="747"/>
      <c r="G28" s="747"/>
      <c r="H28" s="747"/>
      <c r="I28" s="747"/>
      <c r="J28" s="747"/>
      <c r="K28" s="747"/>
      <c r="L28" s="747"/>
      <c r="M28" s="747"/>
      <c r="N28" s="747"/>
      <c r="O28" s="747"/>
      <c r="P28" s="747"/>
      <c r="Q28" s="748"/>
      <c r="R28" s="641" t="s">
        <v>167</v>
      </c>
      <c r="S28" s="644"/>
      <c r="T28" s="644"/>
      <c r="U28" s="644"/>
      <c r="V28" s="644"/>
      <c r="W28" s="644"/>
      <c r="X28" s="644"/>
      <c r="Y28" s="645"/>
      <c r="Z28" s="703" t="s">
        <v>167</v>
      </c>
      <c r="AA28" s="703"/>
      <c r="AB28" s="703"/>
      <c r="AC28" s="703"/>
      <c r="AD28" s="704" t="s">
        <v>167</v>
      </c>
      <c r="AE28" s="704"/>
      <c r="AF28" s="704"/>
      <c r="AG28" s="704"/>
      <c r="AH28" s="704"/>
      <c r="AI28" s="704"/>
      <c r="AJ28" s="704"/>
      <c r="AK28" s="704"/>
      <c r="AL28" s="646" t="s">
        <v>167</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2021258</v>
      </c>
      <c r="CS28" s="644"/>
      <c r="CT28" s="644"/>
      <c r="CU28" s="644"/>
      <c r="CV28" s="644"/>
      <c r="CW28" s="644"/>
      <c r="CX28" s="644"/>
      <c r="CY28" s="645"/>
      <c r="CZ28" s="646">
        <v>9.1</v>
      </c>
      <c r="DA28" s="675"/>
      <c r="DB28" s="675"/>
      <c r="DC28" s="676"/>
      <c r="DD28" s="649">
        <v>1958923</v>
      </c>
      <c r="DE28" s="644"/>
      <c r="DF28" s="644"/>
      <c r="DG28" s="644"/>
      <c r="DH28" s="644"/>
      <c r="DI28" s="644"/>
      <c r="DJ28" s="644"/>
      <c r="DK28" s="645"/>
      <c r="DL28" s="649">
        <v>1958923</v>
      </c>
      <c r="DM28" s="644"/>
      <c r="DN28" s="644"/>
      <c r="DO28" s="644"/>
      <c r="DP28" s="644"/>
      <c r="DQ28" s="644"/>
      <c r="DR28" s="644"/>
      <c r="DS28" s="644"/>
      <c r="DT28" s="644"/>
      <c r="DU28" s="644"/>
      <c r="DV28" s="645"/>
      <c r="DW28" s="646">
        <v>14.4</v>
      </c>
      <c r="DX28" s="675"/>
      <c r="DY28" s="675"/>
      <c r="DZ28" s="675"/>
      <c r="EA28" s="675"/>
      <c r="EB28" s="675"/>
      <c r="EC28" s="677"/>
    </row>
    <row r="29" spans="2:133" ht="11.25" customHeight="1">
      <c r="B29" s="638" t="s">
        <v>296</v>
      </c>
      <c r="C29" s="639"/>
      <c r="D29" s="639"/>
      <c r="E29" s="639"/>
      <c r="F29" s="639"/>
      <c r="G29" s="639"/>
      <c r="H29" s="639"/>
      <c r="I29" s="639"/>
      <c r="J29" s="639"/>
      <c r="K29" s="639"/>
      <c r="L29" s="639"/>
      <c r="M29" s="639"/>
      <c r="N29" s="639"/>
      <c r="O29" s="639"/>
      <c r="P29" s="639"/>
      <c r="Q29" s="640"/>
      <c r="R29" s="641">
        <v>1281778</v>
      </c>
      <c r="S29" s="644"/>
      <c r="T29" s="644"/>
      <c r="U29" s="644"/>
      <c r="V29" s="644"/>
      <c r="W29" s="644"/>
      <c r="X29" s="644"/>
      <c r="Y29" s="645"/>
      <c r="Z29" s="703">
        <v>5.4</v>
      </c>
      <c r="AA29" s="703"/>
      <c r="AB29" s="703"/>
      <c r="AC29" s="703"/>
      <c r="AD29" s="704" t="s">
        <v>167</v>
      </c>
      <c r="AE29" s="704"/>
      <c r="AF29" s="704"/>
      <c r="AG29" s="704"/>
      <c r="AH29" s="704"/>
      <c r="AI29" s="704"/>
      <c r="AJ29" s="704"/>
      <c r="AK29" s="704"/>
      <c r="AL29" s="646" t="s">
        <v>167</v>
      </c>
      <c r="AM29" s="647"/>
      <c r="AN29" s="647"/>
      <c r="AO29" s="705"/>
      <c r="AP29" s="715" t="s">
        <v>215</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64</v>
      </c>
      <c r="CG29" s="682"/>
      <c r="CH29" s="682"/>
      <c r="CI29" s="682"/>
      <c r="CJ29" s="682"/>
      <c r="CK29" s="682"/>
      <c r="CL29" s="682"/>
      <c r="CM29" s="682"/>
      <c r="CN29" s="682"/>
      <c r="CO29" s="682"/>
      <c r="CP29" s="682"/>
      <c r="CQ29" s="683"/>
      <c r="CR29" s="641">
        <v>2021258</v>
      </c>
      <c r="CS29" s="642"/>
      <c r="CT29" s="642"/>
      <c r="CU29" s="642"/>
      <c r="CV29" s="642"/>
      <c r="CW29" s="642"/>
      <c r="CX29" s="642"/>
      <c r="CY29" s="643"/>
      <c r="CZ29" s="646">
        <v>9.1</v>
      </c>
      <c r="DA29" s="675"/>
      <c r="DB29" s="675"/>
      <c r="DC29" s="676"/>
      <c r="DD29" s="649">
        <v>1958923</v>
      </c>
      <c r="DE29" s="642"/>
      <c r="DF29" s="642"/>
      <c r="DG29" s="642"/>
      <c r="DH29" s="642"/>
      <c r="DI29" s="642"/>
      <c r="DJ29" s="642"/>
      <c r="DK29" s="643"/>
      <c r="DL29" s="649">
        <v>1958923</v>
      </c>
      <c r="DM29" s="642"/>
      <c r="DN29" s="642"/>
      <c r="DO29" s="642"/>
      <c r="DP29" s="642"/>
      <c r="DQ29" s="642"/>
      <c r="DR29" s="642"/>
      <c r="DS29" s="642"/>
      <c r="DT29" s="642"/>
      <c r="DU29" s="642"/>
      <c r="DV29" s="643"/>
      <c r="DW29" s="646">
        <v>14.4</v>
      </c>
      <c r="DX29" s="675"/>
      <c r="DY29" s="675"/>
      <c r="DZ29" s="675"/>
      <c r="EA29" s="675"/>
      <c r="EB29" s="675"/>
      <c r="EC29" s="677"/>
    </row>
    <row r="30" spans="2:133" ht="11.25" customHeight="1">
      <c r="B30" s="638" t="s">
        <v>300</v>
      </c>
      <c r="C30" s="639"/>
      <c r="D30" s="639"/>
      <c r="E30" s="639"/>
      <c r="F30" s="639"/>
      <c r="G30" s="639"/>
      <c r="H30" s="639"/>
      <c r="I30" s="639"/>
      <c r="J30" s="639"/>
      <c r="K30" s="639"/>
      <c r="L30" s="639"/>
      <c r="M30" s="639"/>
      <c r="N30" s="639"/>
      <c r="O30" s="639"/>
      <c r="P30" s="639"/>
      <c r="Q30" s="640"/>
      <c r="R30" s="641">
        <v>26081</v>
      </c>
      <c r="S30" s="644"/>
      <c r="T30" s="644"/>
      <c r="U30" s="644"/>
      <c r="V30" s="644"/>
      <c r="W30" s="644"/>
      <c r="X30" s="644"/>
      <c r="Y30" s="645"/>
      <c r="Z30" s="703">
        <v>0.1</v>
      </c>
      <c r="AA30" s="703"/>
      <c r="AB30" s="703"/>
      <c r="AC30" s="703"/>
      <c r="AD30" s="704">
        <v>4643</v>
      </c>
      <c r="AE30" s="704"/>
      <c r="AF30" s="704"/>
      <c r="AG30" s="704"/>
      <c r="AH30" s="704"/>
      <c r="AI30" s="704"/>
      <c r="AJ30" s="704"/>
      <c r="AK30" s="704"/>
      <c r="AL30" s="646">
        <v>0</v>
      </c>
      <c r="AM30" s="647"/>
      <c r="AN30" s="647"/>
      <c r="AO30" s="705"/>
      <c r="AP30" s="731" t="s">
        <v>301</v>
      </c>
      <c r="AQ30" s="732"/>
      <c r="AR30" s="732"/>
      <c r="AS30" s="732"/>
      <c r="AT30" s="737" t="s">
        <v>302</v>
      </c>
      <c r="AU30" s="210"/>
      <c r="AV30" s="210"/>
      <c r="AW30" s="210"/>
      <c r="AX30" s="740" t="s">
        <v>179</v>
      </c>
      <c r="AY30" s="741"/>
      <c r="AZ30" s="741"/>
      <c r="BA30" s="741"/>
      <c r="BB30" s="741"/>
      <c r="BC30" s="741"/>
      <c r="BD30" s="741"/>
      <c r="BE30" s="741"/>
      <c r="BF30" s="742"/>
      <c r="BG30" s="721">
        <v>98.5</v>
      </c>
      <c r="BH30" s="722"/>
      <c r="BI30" s="722"/>
      <c r="BJ30" s="722"/>
      <c r="BK30" s="722"/>
      <c r="BL30" s="722"/>
      <c r="BM30" s="723">
        <v>95.2</v>
      </c>
      <c r="BN30" s="722"/>
      <c r="BO30" s="722"/>
      <c r="BP30" s="722"/>
      <c r="BQ30" s="724"/>
      <c r="BR30" s="721">
        <v>98.3</v>
      </c>
      <c r="BS30" s="722"/>
      <c r="BT30" s="722"/>
      <c r="BU30" s="722"/>
      <c r="BV30" s="722"/>
      <c r="BW30" s="722"/>
      <c r="BX30" s="723">
        <v>94.4</v>
      </c>
      <c r="BY30" s="722"/>
      <c r="BZ30" s="722"/>
      <c r="CA30" s="722"/>
      <c r="CB30" s="724"/>
      <c r="CD30" s="727"/>
      <c r="CE30" s="728"/>
      <c r="CF30" s="685" t="s">
        <v>303</v>
      </c>
      <c r="CG30" s="682"/>
      <c r="CH30" s="682"/>
      <c r="CI30" s="682"/>
      <c r="CJ30" s="682"/>
      <c r="CK30" s="682"/>
      <c r="CL30" s="682"/>
      <c r="CM30" s="682"/>
      <c r="CN30" s="682"/>
      <c r="CO30" s="682"/>
      <c r="CP30" s="682"/>
      <c r="CQ30" s="683"/>
      <c r="CR30" s="641">
        <v>1799979</v>
      </c>
      <c r="CS30" s="644"/>
      <c r="CT30" s="644"/>
      <c r="CU30" s="644"/>
      <c r="CV30" s="644"/>
      <c r="CW30" s="644"/>
      <c r="CX30" s="644"/>
      <c r="CY30" s="645"/>
      <c r="CZ30" s="646">
        <v>8.1</v>
      </c>
      <c r="DA30" s="675"/>
      <c r="DB30" s="675"/>
      <c r="DC30" s="676"/>
      <c r="DD30" s="649">
        <v>1740660</v>
      </c>
      <c r="DE30" s="644"/>
      <c r="DF30" s="644"/>
      <c r="DG30" s="644"/>
      <c r="DH30" s="644"/>
      <c r="DI30" s="644"/>
      <c r="DJ30" s="644"/>
      <c r="DK30" s="645"/>
      <c r="DL30" s="649">
        <v>1740660</v>
      </c>
      <c r="DM30" s="644"/>
      <c r="DN30" s="644"/>
      <c r="DO30" s="644"/>
      <c r="DP30" s="644"/>
      <c r="DQ30" s="644"/>
      <c r="DR30" s="644"/>
      <c r="DS30" s="644"/>
      <c r="DT30" s="644"/>
      <c r="DU30" s="644"/>
      <c r="DV30" s="645"/>
      <c r="DW30" s="646">
        <v>12.8</v>
      </c>
      <c r="DX30" s="675"/>
      <c r="DY30" s="675"/>
      <c r="DZ30" s="675"/>
      <c r="EA30" s="675"/>
      <c r="EB30" s="675"/>
      <c r="EC30" s="677"/>
    </row>
    <row r="31" spans="2:133" ht="11.25" customHeight="1">
      <c r="B31" s="638" t="s">
        <v>304</v>
      </c>
      <c r="C31" s="639"/>
      <c r="D31" s="639"/>
      <c r="E31" s="639"/>
      <c r="F31" s="639"/>
      <c r="G31" s="639"/>
      <c r="H31" s="639"/>
      <c r="I31" s="639"/>
      <c r="J31" s="639"/>
      <c r="K31" s="639"/>
      <c r="L31" s="639"/>
      <c r="M31" s="639"/>
      <c r="N31" s="639"/>
      <c r="O31" s="639"/>
      <c r="P31" s="639"/>
      <c r="Q31" s="640"/>
      <c r="R31" s="641">
        <v>59492</v>
      </c>
      <c r="S31" s="644"/>
      <c r="T31" s="644"/>
      <c r="U31" s="644"/>
      <c r="V31" s="644"/>
      <c r="W31" s="644"/>
      <c r="X31" s="644"/>
      <c r="Y31" s="645"/>
      <c r="Z31" s="703">
        <v>0.3</v>
      </c>
      <c r="AA31" s="703"/>
      <c r="AB31" s="703"/>
      <c r="AC31" s="703"/>
      <c r="AD31" s="704" t="s">
        <v>227</v>
      </c>
      <c r="AE31" s="704"/>
      <c r="AF31" s="704"/>
      <c r="AG31" s="704"/>
      <c r="AH31" s="704"/>
      <c r="AI31" s="704"/>
      <c r="AJ31" s="704"/>
      <c r="AK31" s="704"/>
      <c r="AL31" s="646" t="s">
        <v>227</v>
      </c>
      <c r="AM31" s="647"/>
      <c r="AN31" s="647"/>
      <c r="AO31" s="705"/>
      <c r="AP31" s="733"/>
      <c r="AQ31" s="734"/>
      <c r="AR31" s="734"/>
      <c r="AS31" s="734"/>
      <c r="AT31" s="738"/>
      <c r="AU31" s="209" t="s">
        <v>305</v>
      </c>
      <c r="AV31" s="209"/>
      <c r="AW31" s="209"/>
      <c r="AX31" s="638" t="s">
        <v>306</v>
      </c>
      <c r="AY31" s="639"/>
      <c r="AZ31" s="639"/>
      <c r="BA31" s="639"/>
      <c r="BB31" s="639"/>
      <c r="BC31" s="639"/>
      <c r="BD31" s="639"/>
      <c r="BE31" s="639"/>
      <c r="BF31" s="640"/>
      <c r="BG31" s="719">
        <v>98.6</v>
      </c>
      <c r="BH31" s="642"/>
      <c r="BI31" s="642"/>
      <c r="BJ31" s="642"/>
      <c r="BK31" s="642"/>
      <c r="BL31" s="642"/>
      <c r="BM31" s="647">
        <v>95.9</v>
      </c>
      <c r="BN31" s="720"/>
      <c r="BO31" s="720"/>
      <c r="BP31" s="720"/>
      <c r="BQ31" s="681"/>
      <c r="BR31" s="719">
        <v>98.4</v>
      </c>
      <c r="BS31" s="642"/>
      <c r="BT31" s="642"/>
      <c r="BU31" s="642"/>
      <c r="BV31" s="642"/>
      <c r="BW31" s="642"/>
      <c r="BX31" s="647">
        <v>95.3</v>
      </c>
      <c r="BY31" s="720"/>
      <c r="BZ31" s="720"/>
      <c r="CA31" s="720"/>
      <c r="CB31" s="681"/>
      <c r="CD31" s="727"/>
      <c r="CE31" s="728"/>
      <c r="CF31" s="685" t="s">
        <v>307</v>
      </c>
      <c r="CG31" s="682"/>
      <c r="CH31" s="682"/>
      <c r="CI31" s="682"/>
      <c r="CJ31" s="682"/>
      <c r="CK31" s="682"/>
      <c r="CL31" s="682"/>
      <c r="CM31" s="682"/>
      <c r="CN31" s="682"/>
      <c r="CO31" s="682"/>
      <c r="CP31" s="682"/>
      <c r="CQ31" s="683"/>
      <c r="CR31" s="641">
        <v>221279</v>
      </c>
      <c r="CS31" s="642"/>
      <c r="CT31" s="642"/>
      <c r="CU31" s="642"/>
      <c r="CV31" s="642"/>
      <c r="CW31" s="642"/>
      <c r="CX31" s="642"/>
      <c r="CY31" s="643"/>
      <c r="CZ31" s="646">
        <v>1</v>
      </c>
      <c r="DA31" s="675"/>
      <c r="DB31" s="675"/>
      <c r="DC31" s="676"/>
      <c r="DD31" s="649">
        <v>218263</v>
      </c>
      <c r="DE31" s="642"/>
      <c r="DF31" s="642"/>
      <c r="DG31" s="642"/>
      <c r="DH31" s="642"/>
      <c r="DI31" s="642"/>
      <c r="DJ31" s="642"/>
      <c r="DK31" s="643"/>
      <c r="DL31" s="649">
        <v>218263</v>
      </c>
      <c r="DM31" s="642"/>
      <c r="DN31" s="642"/>
      <c r="DO31" s="642"/>
      <c r="DP31" s="642"/>
      <c r="DQ31" s="642"/>
      <c r="DR31" s="642"/>
      <c r="DS31" s="642"/>
      <c r="DT31" s="642"/>
      <c r="DU31" s="642"/>
      <c r="DV31" s="643"/>
      <c r="DW31" s="646">
        <v>1.6</v>
      </c>
      <c r="DX31" s="675"/>
      <c r="DY31" s="675"/>
      <c r="DZ31" s="675"/>
      <c r="EA31" s="675"/>
      <c r="EB31" s="675"/>
      <c r="EC31" s="677"/>
    </row>
    <row r="32" spans="2:133" ht="11.25" customHeight="1">
      <c r="B32" s="638" t="s">
        <v>308</v>
      </c>
      <c r="C32" s="639"/>
      <c r="D32" s="639"/>
      <c r="E32" s="639"/>
      <c r="F32" s="639"/>
      <c r="G32" s="639"/>
      <c r="H32" s="639"/>
      <c r="I32" s="639"/>
      <c r="J32" s="639"/>
      <c r="K32" s="639"/>
      <c r="L32" s="639"/>
      <c r="M32" s="639"/>
      <c r="N32" s="639"/>
      <c r="O32" s="639"/>
      <c r="P32" s="639"/>
      <c r="Q32" s="640"/>
      <c r="R32" s="641">
        <v>846467</v>
      </c>
      <c r="S32" s="644"/>
      <c r="T32" s="644"/>
      <c r="U32" s="644"/>
      <c r="V32" s="644"/>
      <c r="W32" s="644"/>
      <c r="X32" s="644"/>
      <c r="Y32" s="645"/>
      <c r="Z32" s="703">
        <v>3.6</v>
      </c>
      <c r="AA32" s="703"/>
      <c r="AB32" s="703"/>
      <c r="AC32" s="703"/>
      <c r="AD32" s="704" t="s">
        <v>167</v>
      </c>
      <c r="AE32" s="704"/>
      <c r="AF32" s="704"/>
      <c r="AG32" s="704"/>
      <c r="AH32" s="704"/>
      <c r="AI32" s="704"/>
      <c r="AJ32" s="704"/>
      <c r="AK32" s="704"/>
      <c r="AL32" s="646" t="s">
        <v>227</v>
      </c>
      <c r="AM32" s="647"/>
      <c r="AN32" s="647"/>
      <c r="AO32" s="705"/>
      <c r="AP32" s="735"/>
      <c r="AQ32" s="736"/>
      <c r="AR32" s="736"/>
      <c r="AS32" s="736"/>
      <c r="AT32" s="739"/>
      <c r="AU32" s="211"/>
      <c r="AV32" s="211"/>
      <c r="AW32" s="211"/>
      <c r="AX32" s="653" t="s">
        <v>309</v>
      </c>
      <c r="AY32" s="654"/>
      <c r="AZ32" s="654"/>
      <c r="BA32" s="654"/>
      <c r="BB32" s="654"/>
      <c r="BC32" s="654"/>
      <c r="BD32" s="654"/>
      <c r="BE32" s="654"/>
      <c r="BF32" s="655"/>
      <c r="BG32" s="718">
        <v>98.4</v>
      </c>
      <c r="BH32" s="657"/>
      <c r="BI32" s="657"/>
      <c r="BJ32" s="657"/>
      <c r="BK32" s="657"/>
      <c r="BL32" s="657"/>
      <c r="BM32" s="701">
        <v>94.3</v>
      </c>
      <c r="BN32" s="657"/>
      <c r="BO32" s="657"/>
      <c r="BP32" s="657"/>
      <c r="BQ32" s="694"/>
      <c r="BR32" s="718">
        <v>98.2</v>
      </c>
      <c r="BS32" s="657"/>
      <c r="BT32" s="657"/>
      <c r="BU32" s="657"/>
      <c r="BV32" s="657"/>
      <c r="BW32" s="657"/>
      <c r="BX32" s="701">
        <v>93.2</v>
      </c>
      <c r="BY32" s="657"/>
      <c r="BZ32" s="657"/>
      <c r="CA32" s="657"/>
      <c r="CB32" s="694"/>
      <c r="CD32" s="729"/>
      <c r="CE32" s="730"/>
      <c r="CF32" s="685" t="s">
        <v>310</v>
      </c>
      <c r="CG32" s="682"/>
      <c r="CH32" s="682"/>
      <c r="CI32" s="682"/>
      <c r="CJ32" s="682"/>
      <c r="CK32" s="682"/>
      <c r="CL32" s="682"/>
      <c r="CM32" s="682"/>
      <c r="CN32" s="682"/>
      <c r="CO32" s="682"/>
      <c r="CP32" s="682"/>
      <c r="CQ32" s="683"/>
      <c r="CR32" s="641" t="s">
        <v>227</v>
      </c>
      <c r="CS32" s="644"/>
      <c r="CT32" s="644"/>
      <c r="CU32" s="644"/>
      <c r="CV32" s="644"/>
      <c r="CW32" s="644"/>
      <c r="CX32" s="644"/>
      <c r="CY32" s="645"/>
      <c r="CZ32" s="646" t="s">
        <v>227</v>
      </c>
      <c r="DA32" s="675"/>
      <c r="DB32" s="675"/>
      <c r="DC32" s="676"/>
      <c r="DD32" s="649" t="s">
        <v>167</v>
      </c>
      <c r="DE32" s="644"/>
      <c r="DF32" s="644"/>
      <c r="DG32" s="644"/>
      <c r="DH32" s="644"/>
      <c r="DI32" s="644"/>
      <c r="DJ32" s="644"/>
      <c r="DK32" s="645"/>
      <c r="DL32" s="649" t="s">
        <v>167</v>
      </c>
      <c r="DM32" s="644"/>
      <c r="DN32" s="644"/>
      <c r="DO32" s="644"/>
      <c r="DP32" s="644"/>
      <c r="DQ32" s="644"/>
      <c r="DR32" s="644"/>
      <c r="DS32" s="644"/>
      <c r="DT32" s="644"/>
      <c r="DU32" s="644"/>
      <c r="DV32" s="645"/>
      <c r="DW32" s="646" t="s">
        <v>167</v>
      </c>
      <c r="DX32" s="675"/>
      <c r="DY32" s="675"/>
      <c r="DZ32" s="675"/>
      <c r="EA32" s="675"/>
      <c r="EB32" s="675"/>
      <c r="EC32" s="677"/>
    </row>
    <row r="33" spans="2:133" ht="11.25" customHeight="1">
      <c r="B33" s="638" t="s">
        <v>311</v>
      </c>
      <c r="C33" s="639"/>
      <c r="D33" s="639"/>
      <c r="E33" s="639"/>
      <c r="F33" s="639"/>
      <c r="G33" s="639"/>
      <c r="H33" s="639"/>
      <c r="I33" s="639"/>
      <c r="J33" s="639"/>
      <c r="K33" s="639"/>
      <c r="L33" s="639"/>
      <c r="M33" s="639"/>
      <c r="N33" s="639"/>
      <c r="O33" s="639"/>
      <c r="P33" s="639"/>
      <c r="Q33" s="640"/>
      <c r="R33" s="641">
        <v>1055286</v>
      </c>
      <c r="S33" s="644"/>
      <c r="T33" s="644"/>
      <c r="U33" s="644"/>
      <c r="V33" s="644"/>
      <c r="W33" s="644"/>
      <c r="X33" s="644"/>
      <c r="Y33" s="645"/>
      <c r="Z33" s="703">
        <v>4.5</v>
      </c>
      <c r="AA33" s="703"/>
      <c r="AB33" s="703"/>
      <c r="AC33" s="703"/>
      <c r="AD33" s="704" t="s">
        <v>167</v>
      </c>
      <c r="AE33" s="704"/>
      <c r="AF33" s="704"/>
      <c r="AG33" s="704"/>
      <c r="AH33" s="704"/>
      <c r="AI33" s="704"/>
      <c r="AJ33" s="704"/>
      <c r="AK33" s="704"/>
      <c r="AL33" s="646" t="s">
        <v>167</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312</v>
      </c>
      <c r="CE33" s="682"/>
      <c r="CF33" s="682"/>
      <c r="CG33" s="682"/>
      <c r="CH33" s="682"/>
      <c r="CI33" s="682"/>
      <c r="CJ33" s="682"/>
      <c r="CK33" s="682"/>
      <c r="CL33" s="682"/>
      <c r="CM33" s="682"/>
      <c r="CN33" s="682"/>
      <c r="CO33" s="682"/>
      <c r="CP33" s="682"/>
      <c r="CQ33" s="683"/>
      <c r="CR33" s="641">
        <v>8803714</v>
      </c>
      <c r="CS33" s="642"/>
      <c r="CT33" s="642"/>
      <c r="CU33" s="642"/>
      <c r="CV33" s="642"/>
      <c r="CW33" s="642"/>
      <c r="CX33" s="642"/>
      <c r="CY33" s="643"/>
      <c r="CZ33" s="646">
        <v>39.4</v>
      </c>
      <c r="DA33" s="675"/>
      <c r="DB33" s="675"/>
      <c r="DC33" s="676"/>
      <c r="DD33" s="649">
        <v>7724757</v>
      </c>
      <c r="DE33" s="642"/>
      <c r="DF33" s="642"/>
      <c r="DG33" s="642"/>
      <c r="DH33" s="642"/>
      <c r="DI33" s="642"/>
      <c r="DJ33" s="642"/>
      <c r="DK33" s="643"/>
      <c r="DL33" s="649">
        <v>5960709</v>
      </c>
      <c r="DM33" s="642"/>
      <c r="DN33" s="642"/>
      <c r="DO33" s="642"/>
      <c r="DP33" s="642"/>
      <c r="DQ33" s="642"/>
      <c r="DR33" s="642"/>
      <c r="DS33" s="642"/>
      <c r="DT33" s="642"/>
      <c r="DU33" s="642"/>
      <c r="DV33" s="643"/>
      <c r="DW33" s="646">
        <v>43.9</v>
      </c>
      <c r="DX33" s="675"/>
      <c r="DY33" s="675"/>
      <c r="DZ33" s="675"/>
      <c r="EA33" s="675"/>
      <c r="EB33" s="675"/>
      <c r="EC33" s="677"/>
    </row>
    <row r="34" spans="2:133" ht="11.25" customHeight="1">
      <c r="B34" s="638" t="s">
        <v>313</v>
      </c>
      <c r="C34" s="639"/>
      <c r="D34" s="639"/>
      <c r="E34" s="639"/>
      <c r="F34" s="639"/>
      <c r="G34" s="639"/>
      <c r="H34" s="639"/>
      <c r="I34" s="639"/>
      <c r="J34" s="639"/>
      <c r="K34" s="639"/>
      <c r="L34" s="639"/>
      <c r="M34" s="639"/>
      <c r="N34" s="639"/>
      <c r="O34" s="639"/>
      <c r="P34" s="639"/>
      <c r="Q34" s="640"/>
      <c r="R34" s="641">
        <v>366738</v>
      </c>
      <c r="S34" s="644"/>
      <c r="T34" s="644"/>
      <c r="U34" s="644"/>
      <c r="V34" s="644"/>
      <c r="W34" s="644"/>
      <c r="X34" s="644"/>
      <c r="Y34" s="645"/>
      <c r="Z34" s="703">
        <v>1.5</v>
      </c>
      <c r="AA34" s="703"/>
      <c r="AB34" s="703"/>
      <c r="AC34" s="703"/>
      <c r="AD34" s="704">
        <v>125</v>
      </c>
      <c r="AE34" s="704"/>
      <c r="AF34" s="704"/>
      <c r="AG34" s="704"/>
      <c r="AH34" s="704"/>
      <c r="AI34" s="704"/>
      <c r="AJ34" s="704"/>
      <c r="AK34" s="704"/>
      <c r="AL34" s="646">
        <v>0</v>
      </c>
      <c r="AM34" s="647"/>
      <c r="AN34" s="647"/>
      <c r="AO34" s="705"/>
      <c r="AP34" s="214"/>
      <c r="AQ34" s="715" t="s">
        <v>314</v>
      </c>
      <c r="AR34" s="716"/>
      <c r="AS34" s="716"/>
      <c r="AT34" s="716"/>
      <c r="AU34" s="716"/>
      <c r="AV34" s="716"/>
      <c r="AW34" s="716"/>
      <c r="AX34" s="716"/>
      <c r="AY34" s="716"/>
      <c r="AZ34" s="716"/>
      <c r="BA34" s="716"/>
      <c r="BB34" s="716"/>
      <c r="BC34" s="716"/>
      <c r="BD34" s="716"/>
      <c r="BE34" s="716"/>
      <c r="BF34" s="717"/>
      <c r="BG34" s="715" t="s">
        <v>315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316</v>
      </c>
      <c r="CE34" s="682"/>
      <c r="CF34" s="682"/>
      <c r="CG34" s="682"/>
      <c r="CH34" s="682"/>
      <c r="CI34" s="682"/>
      <c r="CJ34" s="682"/>
      <c r="CK34" s="682"/>
      <c r="CL34" s="682"/>
      <c r="CM34" s="682"/>
      <c r="CN34" s="682"/>
      <c r="CO34" s="682"/>
      <c r="CP34" s="682"/>
      <c r="CQ34" s="683"/>
      <c r="CR34" s="641">
        <v>2736266</v>
      </c>
      <c r="CS34" s="644"/>
      <c r="CT34" s="644"/>
      <c r="CU34" s="644"/>
      <c r="CV34" s="644"/>
      <c r="CW34" s="644"/>
      <c r="CX34" s="644"/>
      <c r="CY34" s="645"/>
      <c r="CZ34" s="646">
        <v>12.3</v>
      </c>
      <c r="DA34" s="675"/>
      <c r="DB34" s="675"/>
      <c r="DC34" s="676"/>
      <c r="DD34" s="649">
        <v>2183334</v>
      </c>
      <c r="DE34" s="644"/>
      <c r="DF34" s="644"/>
      <c r="DG34" s="644"/>
      <c r="DH34" s="644"/>
      <c r="DI34" s="644"/>
      <c r="DJ34" s="644"/>
      <c r="DK34" s="645"/>
      <c r="DL34" s="649">
        <v>1965270</v>
      </c>
      <c r="DM34" s="644"/>
      <c r="DN34" s="644"/>
      <c r="DO34" s="644"/>
      <c r="DP34" s="644"/>
      <c r="DQ34" s="644"/>
      <c r="DR34" s="644"/>
      <c r="DS34" s="644"/>
      <c r="DT34" s="644"/>
      <c r="DU34" s="644"/>
      <c r="DV34" s="645"/>
      <c r="DW34" s="646">
        <v>14.5</v>
      </c>
      <c r="DX34" s="675"/>
      <c r="DY34" s="675"/>
      <c r="DZ34" s="675"/>
      <c r="EA34" s="675"/>
      <c r="EB34" s="675"/>
      <c r="EC34" s="677"/>
    </row>
    <row r="35" spans="2:133" ht="11.25" customHeight="1">
      <c r="B35" s="638" t="s">
        <v>317</v>
      </c>
      <c r="C35" s="639"/>
      <c r="D35" s="639"/>
      <c r="E35" s="639"/>
      <c r="F35" s="639"/>
      <c r="G35" s="639"/>
      <c r="H35" s="639"/>
      <c r="I35" s="639"/>
      <c r="J35" s="639"/>
      <c r="K35" s="639"/>
      <c r="L35" s="639"/>
      <c r="M35" s="639"/>
      <c r="N35" s="639"/>
      <c r="O35" s="639"/>
      <c r="P35" s="639"/>
      <c r="Q35" s="640"/>
      <c r="R35" s="641">
        <v>2775500</v>
      </c>
      <c r="S35" s="644"/>
      <c r="T35" s="644"/>
      <c r="U35" s="644"/>
      <c r="V35" s="644"/>
      <c r="W35" s="644"/>
      <c r="X35" s="644"/>
      <c r="Y35" s="645"/>
      <c r="Z35" s="703">
        <v>11.7</v>
      </c>
      <c r="AA35" s="703"/>
      <c r="AB35" s="703"/>
      <c r="AC35" s="703"/>
      <c r="AD35" s="704" t="s">
        <v>167</v>
      </c>
      <c r="AE35" s="704"/>
      <c r="AF35" s="704"/>
      <c r="AG35" s="704"/>
      <c r="AH35" s="704"/>
      <c r="AI35" s="704"/>
      <c r="AJ35" s="704"/>
      <c r="AK35" s="704"/>
      <c r="AL35" s="646" t="s">
        <v>167</v>
      </c>
      <c r="AM35" s="647"/>
      <c r="AN35" s="647"/>
      <c r="AO35" s="705"/>
      <c r="AP35" s="214"/>
      <c r="AQ35" s="709" t="s">
        <v>318</v>
      </c>
      <c r="AR35" s="710"/>
      <c r="AS35" s="710"/>
      <c r="AT35" s="710"/>
      <c r="AU35" s="710"/>
      <c r="AV35" s="710"/>
      <c r="AW35" s="710"/>
      <c r="AX35" s="710"/>
      <c r="AY35" s="711"/>
      <c r="AZ35" s="706">
        <v>2578453</v>
      </c>
      <c r="BA35" s="707"/>
      <c r="BB35" s="707"/>
      <c r="BC35" s="707"/>
      <c r="BD35" s="707"/>
      <c r="BE35" s="707"/>
      <c r="BF35" s="708"/>
      <c r="BG35" s="712" t="s">
        <v>319</v>
      </c>
      <c r="BH35" s="713"/>
      <c r="BI35" s="713"/>
      <c r="BJ35" s="713"/>
      <c r="BK35" s="713"/>
      <c r="BL35" s="713"/>
      <c r="BM35" s="713"/>
      <c r="BN35" s="713"/>
      <c r="BO35" s="713"/>
      <c r="BP35" s="713"/>
      <c r="BQ35" s="713"/>
      <c r="BR35" s="713"/>
      <c r="BS35" s="713"/>
      <c r="BT35" s="713"/>
      <c r="BU35" s="714"/>
      <c r="BV35" s="706">
        <v>350263</v>
      </c>
      <c r="BW35" s="707"/>
      <c r="BX35" s="707"/>
      <c r="BY35" s="707"/>
      <c r="BZ35" s="707"/>
      <c r="CA35" s="707"/>
      <c r="CB35" s="708"/>
      <c r="CD35" s="685" t="s">
        <v>320</v>
      </c>
      <c r="CE35" s="682"/>
      <c r="CF35" s="682"/>
      <c r="CG35" s="682"/>
      <c r="CH35" s="682"/>
      <c r="CI35" s="682"/>
      <c r="CJ35" s="682"/>
      <c r="CK35" s="682"/>
      <c r="CL35" s="682"/>
      <c r="CM35" s="682"/>
      <c r="CN35" s="682"/>
      <c r="CO35" s="682"/>
      <c r="CP35" s="682"/>
      <c r="CQ35" s="683"/>
      <c r="CR35" s="641">
        <v>115080</v>
      </c>
      <c r="CS35" s="642"/>
      <c r="CT35" s="642"/>
      <c r="CU35" s="642"/>
      <c r="CV35" s="642"/>
      <c r="CW35" s="642"/>
      <c r="CX35" s="642"/>
      <c r="CY35" s="643"/>
      <c r="CZ35" s="646">
        <v>0.5</v>
      </c>
      <c r="DA35" s="675"/>
      <c r="DB35" s="675"/>
      <c r="DC35" s="676"/>
      <c r="DD35" s="649">
        <v>99176</v>
      </c>
      <c r="DE35" s="642"/>
      <c r="DF35" s="642"/>
      <c r="DG35" s="642"/>
      <c r="DH35" s="642"/>
      <c r="DI35" s="642"/>
      <c r="DJ35" s="642"/>
      <c r="DK35" s="643"/>
      <c r="DL35" s="649">
        <v>99176</v>
      </c>
      <c r="DM35" s="642"/>
      <c r="DN35" s="642"/>
      <c r="DO35" s="642"/>
      <c r="DP35" s="642"/>
      <c r="DQ35" s="642"/>
      <c r="DR35" s="642"/>
      <c r="DS35" s="642"/>
      <c r="DT35" s="642"/>
      <c r="DU35" s="642"/>
      <c r="DV35" s="643"/>
      <c r="DW35" s="646">
        <v>0.7</v>
      </c>
      <c r="DX35" s="675"/>
      <c r="DY35" s="675"/>
      <c r="DZ35" s="675"/>
      <c r="EA35" s="675"/>
      <c r="EB35" s="675"/>
      <c r="EC35" s="677"/>
    </row>
    <row r="36" spans="2:133" ht="11.25" customHeight="1">
      <c r="B36" s="638" t="s">
        <v>321</v>
      </c>
      <c r="C36" s="639"/>
      <c r="D36" s="639"/>
      <c r="E36" s="639"/>
      <c r="F36" s="639"/>
      <c r="G36" s="639"/>
      <c r="H36" s="639"/>
      <c r="I36" s="639"/>
      <c r="J36" s="639"/>
      <c r="K36" s="639"/>
      <c r="L36" s="639"/>
      <c r="M36" s="639"/>
      <c r="N36" s="639"/>
      <c r="O36" s="639"/>
      <c r="P36" s="639"/>
      <c r="Q36" s="640"/>
      <c r="R36" s="641" t="s">
        <v>167</v>
      </c>
      <c r="S36" s="644"/>
      <c r="T36" s="644"/>
      <c r="U36" s="644"/>
      <c r="V36" s="644"/>
      <c r="W36" s="644"/>
      <c r="X36" s="644"/>
      <c r="Y36" s="645"/>
      <c r="Z36" s="703" t="s">
        <v>167</v>
      </c>
      <c r="AA36" s="703"/>
      <c r="AB36" s="703"/>
      <c r="AC36" s="703"/>
      <c r="AD36" s="704" t="s">
        <v>167</v>
      </c>
      <c r="AE36" s="704"/>
      <c r="AF36" s="704"/>
      <c r="AG36" s="704"/>
      <c r="AH36" s="704"/>
      <c r="AI36" s="704"/>
      <c r="AJ36" s="704"/>
      <c r="AK36" s="704"/>
      <c r="AL36" s="646" t="s">
        <v>167</v>
      </c>
      <c r="AM36" s="647"/>
      <c r="AN36" s="647"/>
      <c r="AO36" s="705"/>
      <c r="AQ36" s="678" t="s">
        <v>322</v>
      </c>
      <c r="AR36" s="679"/>
      <c r="AS36" s="679"/>
      <c r="AT36" s="679"/>
      <c r="AU36" s="679"/>
      <c r="AV36" s="679"/>
      <c r="AW36" s="679"/>
      <c r="AX36" s="679"/>
      <c r="AY36" s="680"/>
      <c r="AZ36" s="641">
        <v>941754</v>
      </c>
      <c r="BA36" s="644"/>
      <c r="BB36" s="644"/>
      <c r="BC36" s="644"/>
      <c r="BD36" s="642"/>
      <c r="BE36" s="642"/>
      <c r="BF36" s="681"/>
      <c r="BG36" s="685" t="s">
        <v>323</v>
      </c>
      <c r="BH36" s="682"/>
      <c r="BI36" s="682"/>
      <c r="BJ36" s="682"/>
      <c r="BK36" s="682"/>
      <c r="BL36" s="682"/>
      <c r="BM36" s="682"/>
      <c r="BN36" s="682"/>
      <c r="BO36" s="682"/>
      <c r="BP36" s="682"/>
      <c r="BQ36" s="682"/>
      <c r="BR36" s="682"/>
      <c r="BS36" s="682"/>
      <c r="BT36" s="682"/>
      <c r="BU36" s="683"/>
      <c r="BV36" s="641">
        <v>303438</v>
      </c>
      <c r="BW36" s="644"/>
      <c r="BX36" s="644"/>
      <c r="BY36" s="644"/>
      <c r="BZ36" s="644"/>
      <c r="CA36" s="644"/>
      <c r="CB36" s="684"/>
      <c r="CD36" s="685" t="s">
        <v>324</v>
      </c>
      <c r="CE36" s="682"/>
      <c r="CF36" s="682"/>
      <c r="CG36" s="682"/>
      <c r="CH36" s="682"/>
      <c r="CI36" s="682"/>
      <c r="CJ36" s="682"/>
      <c r="CK36" s="682"/>
      <c r="CL36" s="682"/>
      <c r="CM36" s="682"/>
      <c r="CN36" s="682"/>
      <c r="CO36" s="682"/>
      <c r="CP36" s="682"/>
      <c r="CQ36" s="683"/>
      <c r="CR36" s="641">
        <v>2308108</v>
      </c>
      <c r="CS36" s="644"/>
      <c r="CT36" s="644"/>
      <c r="CU36" s="644"/>
      <c r="CV36" s="644"/>
      <c r="CW36" s="644"/>
      <c r="CX36" s="644"/>
      <c r="CY36" s="645"/>
      <c r="CZ36" s="646">
        <v>10.3</v>
      </c>
      <c r="DA36" s="675"/>
      <c r="DB36" s="675"/>
      <c r="DC36" s="676"/>
      <c r="DD36" s="649">
        <v>2122527</v>
      </c>
      <c r="DE36" s="644"/>
      <c r="DF36" s="644"/>
      <c r="DG36" s="644"/>
      <c r="DH36" s="644"/>
      <c r="DI36" s="644"/>
      <c r="DJ36" s="644"/>
      <c r="DK36" s="645"/>
      <c r="DL36" s="649">
        <v>1856102</v>
      </c>
      <c r="DM36" s="644"/>
      <c r="DN36" s="644"/>
      <c r="DO36" s="644"/>
      <c r="DP36" s="644"/>
      <c r="DQ36" s="644"/>
      <c r="DR36" s="644"/>
      <c r="DS36" s="644"/>
      <c r="DT36" s="644"/>
      <c r="DU36" s="644"/>
      <c r="DV36" s="645"/>
      <c r="DW36" s="646">
        <v>13.7</v>
      </c>
      <c r="DX36" s="675"/>
      <c r="DY36" s="675"/>
      <c r="DZ36" s="675"/>
      <c r="EA36" s="675"/>
      <c r="EB36" s="675"/>
      <c r="EC36" s="677"/>
    </row>
    <row r="37" spans="2:133" ht="11.25" customHeight="1">
      <c r="B37" s="638" t="s">
        <v>325</v>
      </c>
      <c r="C37" s="639"/>
      <c r="D37" s="639"/>
      <c r="E37" s="639"/>
      <c r="F37" s="639"/>
      <c r="G37" s="639"/>
      <c r="H37" s="639"/>
      <c r="I37" s="639"/>
      <c r="J37" s="639"/>
      <c r="K37" s="639"/>
      <c r="L37" s="639"/>
      <c r="M37" s="639"/>
      <c r="N37" s="639"/>
      <c r="O37" s="639"/>
      <c r="P37" s="639"/>
      <c r="Q37" s="640"/>
      <c r="R37" s="641">
        <v>831600</v>
      </c>
      <c r="S37" s="644"/>
      <c r="T37" s="644"/>
      <c r="U37" s="644"/>
      <c r="V37" s="644"/>
      <c r="W37" s="644"/>
      <c r="X37" s="644"/>
      <c r="Y37" s="645"/>
      <c r="Z37" s="703">
        <v>3.5</v>
      </c>
      <c r="AA37" s="703"/>
      <c r="AB37" s="703"/>
      <c r="AC37" s="703"/>
      <c r="AD37" s="704" t="s">
        <v>227</v>
      </c>
      <c r="AE37" s="704"/>
      <c r="AF37" s="704"/>
      <c r="AG37" s="704"/>
      <c r="AH37" s="704"/>
      <c r="AI37" s="704"/>
      <c r="AJ37" s="704"/>
      <c r="AK37" s="704"/>
      <c r="AL37" s="646" t="s">
        <v>227</v>
      </c>
      <c r="AM37" s="647"/>
      <c r="AN37" s="647"/>
      <c r="AO37" s="705"/>
      <c r="AQ37" s="678" t="s">
        <v>326</v>
      </c>
      <c r="AR37" s="679"/>
      <c r="AS37" s="679"/>
      <c r="AT37" s="679"/>
      <c r="AU37" s="679"/>
      <c r="AV37" s="679"/>
      <c r="AW37" s="679"/>
      <c r="AX37" s="679"/>
      <c r="AY37" s="680"/>
      <c r="AZ37" s="641">
        <v>8450</v>
      </c>
      <c r="BA37" s="644"/>
      <c r="BB37" s="644"/>
      <c r="BC37" s="644"/>
      <c r="BD37" s="642"/>
      <c r="BE37" s="642"/>
      <c r="BF37" s="681"/>
      <c r="BG37" s="685" t="s">
        <v>327</v>
      </c>
      <c r="BH37" s="682"/>
      <c r="BI37" s="682"/>
      <c r="BJ37" s="682"/>
      <c r="BK37" s="682"/>
      <c r="BL37" s="682"/>
      <c r="BM37" s="682"/>
      <c r="BN37" s="682"/>
      <c r="BO37" s="682"/>
      <c r="BP37" s="682"/>
      <c r="BQ37" s="682"/>
      <c r="BR37" s="682"/>
      <c r="BS37" s="682"/>
      <c r="BT37" s="682"/>
      <c r="BU37" s="683"/>
      <c r="BV37" s="641">
        <v>9373</v>
      </c>
      <c r="BW37" s="644"/>
      <c r="BX37" s="644"/>
      <c r="BY37" s="644"/>
      <c r="BZ37" s="644"/>
      <c r="CA37" s="644"/>
      <c r="CB37" s="684"/>
      <c r="CD37" s="685" t="s">
        <v>328</v>
      </c>
      <c r="CE37" s="682"/>
      <c r="CF37" s="682"/>
      <c r="CG37" s="682"/>
      <c r="CH37" s="682"/>
      <c r="CI37" s="682"/>
      <c r="CJ37" s="682"/>
      <c r="CK37" s="682"/>
      <c r="CL37" s="682"/>
      <c r="CM37" s="682"/>
      <c r="CN37" s="682"/>
      <c r="CO37" s="682"/>
      <c r="CP37" s="682"/>
      <c r="CQ37" s="683"/>
      <c r="CR37" s="641">
        <v>1461707</v>
      </c>
      <c r="CS37" s="642"/>
      <c r="CT37" s="642"/>
      <c r="CU37" s="642"/>
      <c r="CV37" s="642"/>
      <c r="CW37" s="642"/>
      <c r="CX37" s="642"/>
      <c r="CY37" s="643"/>
      <c r="CZ37" s="646">
        <v>6.5</v>
      </c>
      <c r="DA37" s="675"/>
      <c r="DB37" s="675"/>
      <c r="DC37" s="676"/>
      <c r="DD37" s="649">
        <v>1461707</v>
      </c>
      <c r="DE37" s="642"/>
      <c r="DF37" s="642"/>
      <c r="DG37" s="642"/>
      <c r="DH37" s="642"/>
      <c r="DI37" s="642"/>
      <c r="DJ37" s="642"/>
      <c r="DK37" s="643"/>
      <c r="DL37" s="649">
        <v>1411995</v>
      </c>
      <c r="DM37" s="642"/>
      <c r="DN37" s="642"/>
      <c r="DO37" s="642"/>
      <c r="DP37" s="642"/>
      <c r="DQ37" s="642"/>
      <c r="DR37" s="642"/>
      <c r="DS37" s="642"/>
      <c r="DT37" s="642"/>
      <c r="DU37" s="642"/>
      <c r="DV37" s="643"/>
      <c r="DW37" s="646">
        <v>10.4</v>
      </c>
      <c r="DX37" s="675"/>
      <c r="DY37" s="675"/>
      <c r="DZ37" s="675"/>
      <c r="EA37" s="675"/>
      <c r="EB37" s="675"/>
      <c r="EC37" s="677"/>
    </row>
    <row r="38" spans="2:133" ht="11.25" customHeight="1">
      <c r="B38" s="653" t="s">
        <v>329</v>
      </c>
      <c r="C38" s="654"/>
      <c r="D38" s="654"/>
      <c r="E38" s="654"/>
      <c r="F38" s="654"/>
      <c r="G38" s="654"/>
      <c r="H38" s="654"/>
      <c r="I38" s="654"/>
      <c r="J38" s="654"/>
      <c r="K38" s="654"/>
      <c r="L38" s="654"/>
      <c r="M38" s="654"/>
      <c r="N38" s="654"/>
      <c r="O38" s="654"/>
      <c r="P38" s="654"/>
      <c r="Q38" s="655"/>
      <c r="R38" s="656">
        <v>23676910</v>
      </c>
      <c r="S38" s="693"/>
      <c r="T38" s="693"/>
      <c r="U38" s="693"/>
      <c r="V38" s="693"/>
      <c r="W38" s="693"/>
      <c r="X38" s="693"/>
      <c r="Y38" s="698"/>
      <c r="Z38" s="699">
        <v>100</v>
      </c>
      <c r="AA38" s="699"/>
      <c r="AB38" s="699"/>
      <c r="AC38" s="699"/>
      <c r="AD38" s="700">
        <v>12735368</v>
      </c>
      <c r="AE38" s="700"/>
      <c r="AF38" s="700"/>
      <c r="AG38" s="700"/>
      <c r="AH38" s="700"/>
      <c r="AI38" s="700"/>
      <c r="AJ38" s="700"/>
      <c r="AK38" s="700"/>
      <c r="AL38" s="659">
        <v>100</v>
      </c>
      <c r="AM38" s="701"/>
      <c r="AN38" s="701"/>
      <c r="AO38" s="702"/>
      <c r="AQ38" s="678" t="s">
        <v>330</v>
      </c>
      <c r="AR38" s="679"/>
      <c r="AS38" s="679"/>
      <c r="AT38" s="679"/>
      <c r="AU38" s="679"/>
      <c r="AV38" s="679"/>
      <c r="AW38" s="679"/>
      <c r="AX38" s="679"/>
      <c r="AY38" s="680"/>
      <c r="AZ38" s="641">
        <v>7647</v>
      </c>
      <c r="BA38" s="644"/>
      <c r="BB38" s="644"/>
      <c r="BC38" s="644"/>
      <c r="BD38" s="642"/>
      <c r="BE38" s="642"/>
      <c r="BF38" s="681"/>
      <c r="BG38" s="685" t="s">
        <v>331</v>
      </c>
      <c r="BH38" s="682"/>
      <c r="BI38" s="682"/>
      <c r="BJ38" s="682"/>
      <c r="BK38" s="682"/>
      <c r="BL38" s="682"/>
      <c r="BM38" s="682"/>
      <c r="BN38" s="682"/>
      <c r="BO38" s="682"/>
      <c r="BP38" s="682"/>
      <c r="BQ38" s="682"/>
      <c r="BR38" s="682"/>
      <c r="BS38" s="682"/>
      <c r="BT38" s="682"/>
      <c r="BU38" s="683"/>
      <c r="BV38" s="641">
        <v>17385</v>
      </c>
      <c r="BW38" s="644"/>
      <c r="BX38" s="644"/>
      <c r="BY38" s="644"/>
      <c r="BZ38" s="644"/>
      <c r="CA38" s="644"/>
      <c r="CB38" s="684"/>
      <c r="CD38" s="685" t="s">
        <v>332</v>
      </c>
      <c r="CE38" s="682"/>
      <c r="CF38" s="682"/>
      <c r="CG38" s="682"/>
      <c r="CH38" s="682"/>
      <c r="CI38" s="682"/>
      <c r="CJ38" s="682"/>
      <c r="CK38" s="682"/>
      <c r="CL38" s="682"/>
      <c r="CM38" s="682"/>
      <c r="CN38" s="682"/>
      <c r="CO38" s="682"/>
      <c r="CP38" s="682"/>
      <c r="CQ38" s="683"/>
      <c r="CR38" s="641">
        <v>2570003</v>
      </c>
      <c r="CS38" s="644"/>
      <c r="CT38" s="644"/>
      <c r="CU38" s="644"/>
      <c r="CV38" s="644"/>
      <c r="CW38" s="644"/>
      <c r="CX38" s="644"/>
      <c r="CY38" s="645"/>
      <c r="CZ38" s="646">
        <v>11.5</v>
      </c>
      <c r="DA38" s="675"/>
      <c r="DB38" s="675"/>
      <c r="DC38" s="676"/>
      <c r="DD38" s="649">
        <v>2259115</v>
      </c>
      <c r="DE38" s="644"/>
      <c r="DF38" s="644"/>
      <c r="DG38" s="644"/>
      <c r="DH38" s="644"/>
      <c r="DI38" s="644"/>
      <c r="DJ38" s="644"/>
      <c r="DK38" s="645"/>
      <c r="DL38" s="649">
        <v>2040161</v>
      </c>
      <c r="DM38" s="644"/>
      <c r="DN38" s="644"/>
      <c r="DO38" s="644"/>
      <c r="DP38" s="644"/>
      <c r="DQ38" s="644"/>
      <c r="DR38" s="644"/>
      <c r="DS38" s="644"/>
      <c r="DT38" s="644"/>
      <c r="DU38" s="644"/>
      <c r="DV38" s="645"/>
      <c r="DW38" s="646">
        <v>15</v>
      </c>
      <c r="DX38" s="675"/>
      <c r="DY38" s="675"/>
      <c r="DZ38" s="675"/>
      <c r="EA38" s="675"/>
      <c r="EB38" s="675"/>
      <c r="EC38" s="677"/>
    </row>
    <row r="39" spans="2:133" ht="11.25" customHeight="1">
      <c r="AQ39" s="678" t="s">
        <v>333</v>
      </c>
      <c r="AR39" s="679"/>
      <c r="AS39" s="679"/>
      <c r="AT39" s="679"/>
      <c r="AU39" s="679"/>
      <c r="AV39" s="679"/>
      <c r="AW39" s="679"/>
      <c r="AX39" s="679"/>
      <c r="AY39" s="680"/>
      <c r="AZ39" s="641" t="s">
        <v>167</v>
      </c>
      <c r="BA39" s="644"/>
      <c r="BB39" s="644"/>
      <c r="BC39" s="644"/>
      <c r="BD39" s="642"/>
      <c r="BE39" s="642"/>
      <c r="BF39" s="681"/>
      <c r="BG39" s="686" t="s">
        <v>334</v>
      </c>
      <c r="BH39" s="687"/>
      <c r="BI39" s="687"/>
      <c r="BJ39" s="687"/>
      <c r="BK39" s="687"/>
      <c r="BL39" s="215"/>
      <c r="BM39" s="682" t="s">
        <v>335</v>
      </c>
      <c r="BN39" s="682"/>
      <c r="BO39" s="682"/>
      <c r="BP39" s="682"/>
      <c r="BQ39" s="682"/>
      <c r="BR39" s="682"/>
      <c r="BS39" s="682"/>
      <c r="BT39" s="682"/>
      <c r="BU39" s="683"/>
      <c r="BV39" s="641">
        <v>115</v>
      </c>
      <c r="BW39" s="644"/>
      <c r="BX39" s="644"/>
      <c r="BY39" s="644"/>
      <c r="BZ39" s="644"/>
      <c r="CA39" s="644"/>
      <c r="CB39" s="684"/>
      <c r="CD39" s="685" t="s">
        <v>336</v>
      </c>
      <c r="CE39" s="682"/>
      <c r="CF39" s="682"/>
      <c r="CG39" s="682"/>
      <c r="CH39" s="682"/>
      <c r="CI39" s="682"/>
      <c r="CJ39" s="682"/>
      <c r="CK39" s="682"/>
      <c r="CL39" s="682"/>
      <c r="CM39" s="682"/>
      <c r="CN39" s="682"/>
      <c r="CO39" s="682"/>
      <c r="CP39" s="682"/>
      <c r="CQ39" s="683"/>
      <c r="CR39" s="641">
        <v>1061457</v>
      </c>
      <c r="CS39" s="642"/>
      <c r="CT39" s="642"/>
      <c r="CU39" s="642"/>
      <c r="CV39" s="642"/>
      <c r="CW39" s="642"/>
      <c r="CX39" s="642"/>
      <c r="CY39" s="643"/>
      <c r="CZ39" s="646">
        <v>4.8</v>
      </c>
      <c r="DA39" s="675"/>
      <c r="DB39" s="675"/>
      <c r="DC39" s="676"/>
      <c r="DD39" s="649">
        <v>1058805</v>
      </c>
      <c r="DE39" s="642"/>
      <c r="DF39" s="642"/>
      <c r="DG39" s="642"/>
      <c r="DH39" s="642"/>
      <c r="DI39" s="642"/>
      <c r="DJ39" s="642"/>
      <c r="DK39" s="643"/>
      <c r="DL39" s="649" t="s">
        <v>227</v>
      </c>
      <c r="DM39" s="642"/>
      <c r="DN39" s="642"/>
      <c r="DO39" s="642"/>
      <c r="DP39" s="642"/>
      <c r="DQ39" s="642"/>
      <c r="DR39" s="642"/>
      <c r="DS39" s="642"/>
      <c r="DT39" s="642"/>
      <c r="DU39" s="642"/>
      <c r="DV39" s="643"/>
      <c r="DW39" s="646" t="s">
        <v>167</v>
      </c>
      <c r="DX39" s="675"/>
      <c r="DY39" s="675"/>
      <c r="DZ39" s="675"/>
      <c r="EA39" s="675"/>
      <c r="EB39" s="675"/>
      <c r="EC39" s="677"/>
    </row>
    <row r="40" spans="2:133" ht="11.25" customHeight="1">
      <c r="AQ40" s="678" t="s">
        <v>337</v>
      </c>
      <c r="AR40" s="679"/>
      <c r="AS40" s="679"/>
      <c r="AT40" s="679"/>
      <c r="AU40" s="679"/>
      <c r="AV40" s="679"/>
      <c r="AW40" s="679"/>
      <c r="AX40" s="679"/>
      <c r="AY40" s="680"/>
      <c r="AZ40" s="641">
        <v>420021</v>
      </c>
      <c r="BA40" s="644"/>
      <c r="BB40" s="644"/>
      <c r="BC40" s="644"/>
      <c r="BD40" s="642"/>
      <c r="BE40" s="642"/>
      <c r="BF40" s="681"/>
      <c r="BG40" s="686"/>
      <c r="BH40" s="687"/>
      <c r="BI40" s="687"/>
      <c r="BJ40" s="687"/>
      <c r="BK40" s="687"/>
      <c r="BL40" s="215"/>
      <c r="BM40" s="682" t="s">
        <v>338</v>
      </c>
      <c r="BN40" s="682"/>
      <c r="BO40" s="682"/>
      <c r="BP40" s="682"/>
      <c r="BQ40" s="682"/>
      <c r="BR40" s="682"/>
      <c r="BS40" s="682"/>
      <c r="BT40" s="682"/>
      <c r="BU40" s="683"/>
      <c r="BV40" s="641">
        <v>99</v>
      </c>
      <c r="BW40" s="644"/>
      <c r="BX40" s="644"/>
      <c r="BY40" s="644"/>
      <c r="BZ40" s="644"/>
      <c r="CA40" s="644"/>
      <c r="CB40" s="684"/>
      <c r="CD40" s="685" t="s">
        <v>339</v>
      </c>
      <c r="CE40" s="682"/>
      <c r="CF40" s="682"/>
      <c r="CG40" s="682"/>
      <c r="CH40" s="682"/>
      <c r="CI40" s="682"/>
      <c r="CJ40" s="682"/>
      <c r="CK40" s="682"/>
      <c r="CL40" s="682"/>
      <c r="CM40" s="682"/>
      <c r="CN40" s="682"/>
      <c r="CO40" s="682"/>
      <c r="CP40" s="682"/>
      <c r="CQ40" s="683"/>
      <c r="CR40" s="641">
        <v>12800</v>
      </c>
      <c r="CS40" s="644"/>
      <c r="CT40" s="644"/>
      <c r="CU40" s="644"/>
      <c r="CV40" s="644"/>
      <c r="CW40" s="644"/>
      <c r="CX40" s="644"/>
      <c r="CY40" s="645"/>
      <c r="CZ40" s="646">
        <v>0.1</v>
      </c>
      <c r="DA40" s="675"/>
      <c r="DB40" s="675"/>
      <c r="DC40" s="676"/>
      <c r="DD40" s="649">
        <v>1800</v>
      </c>
      <c r="DE40" s="644"/>
      <c r="DF40" s="644"/>
      <c r="DG40" s="644"/>
      <c r="DH40" s="644"/>
      <c r="DI40" s="644"/>
      <c r="DJ40" s="644"/>
      <c r="DK40" s="645"/>
      <c r="DL40" s="649" t="s">
        <v>227</v>
      </c>
      <c r="DM40" s="644"/>
      <c r="DN40" s="644"/>
      <c r="DO40" s="644"/>
      <c r="DP40" s="644"/>
      <c r="DQ40" s="644"/>
      <c r="DR40" s="644"/>
      <c r="DS40" s="644"/>
      <c r="DT40" s="644"/>
      <c r="DU40" s="644"/>
      <c r="DV40" s="645"/>
      <c r="DW40" s="646" t="s">
        <v>227</v>
      </c>
      <c r="DX40" s="675"/>
      <c r="DY40" s="675"/>
      <c r="DZ40" s="675"/>
      <c r="EA40" s="675"/>
      <c r="EB40" s="675"/>
      <c r="EC40" s="677"/>
    </row>
    <row r="41" spans="2:133" ht="11.25" customHeight="1">
      <c r="AQ41" s="690" t="s">
        <v>340</v>
      </c>
      <c r="AR41" s="691"/>
      <c r="AS41" s="691"/>
      <c r="AT41" s="691"/>
      <c r="AU41" s="691"/>
      <c r="AV41" s="691"/>
      <c r="AW41" s="691"/>
      <c r="AX41" s="691"/>
      <c r="AY41" s="692"/>
      <c r="AZ41" s="656">
        <v>1200581</v>
      </c>
      <c r="BA41" s="693"/>
      <c r="BB41" s="693"/>
      <c r="BC41" s="693"/>
      <c r="BD41" s="657"/>
      <c r="BE41" s="657"/>
      <c r="BF41" s="694"/>
      <c r="BG41" s="688"/>
      <c r="BH41" s="689"/>
      <c r="BI41" s="689"/>
      <c r="BJ41" s="689"/>
      <c r="BK41" s="689"/>
      <c r="BL41" s="216"/>
      <c r="BM41" s="695" t="s">
        <v>341</v>
      </c>
      <c r="BN41" s="695"/>
      <c r="BO41" s="695"/>
      <c r="BP41" s="695"/>
      <c r="BQ41" s="695"/>
      <c r="BR41" s="695"/>
      <c r="BS41" s="695"/>
      <c r="BT41" s="695"/>
      <c r="BU41" s="696"/>
      <c r="BV41" s="656">
        <v>250</v>
      </c>
      <c r="BW41" s="693"/>
      <c r="BX41" s="693"/>
      <c r="BY41" s="693"/>
      <c r="BZ41" s="693"/>
      <c r="CA41" s="693"/>
      <c r="CB41" s="697"/>
      <c r="CD41" s="685" t="s">
        <v>342</v>
      </c>
      <c r="CE41" s="682"/>
      <c r="CF41" s="682"/>
      <c r="CG41" s="682"/>
      <c r="CH41" s="682"/>
      <c r="CI41" s="682"/>
      <c r="CJ41" s="682"/>
      <c r="CK41" s="682"/>
      <c r="CL41" s="682"/>
      <c r="CM41" s="682"/>
      <c r="CN41" s="682"/>
      <c r="CO41" s="682"/>
      <c r="CP41" s="682"/>
      <c r="CQ41" s="683"/>
      <c r="CR41" s="641" t="s">
        <v>227</v>
      </c>
      <c r="CS41" s="642"/>
      <c r="CT41" s="642"/>
      <c r="CU41" s="642"/>
      <c r="CV41" s="642"/>
      <c r="CW41" s="642"/>
      <c r="CX41" s="642"/>
      <c r="CY41" s="643"/>
      <c r="CZ41" s="646" t="s">
        <v>227</v>
      </c>
      <c r="DA41" s="675"/>
      <c r="DB41" s="675"/>
      <c r="DC41" s="676"/>
      <c r="DD41" s="649" t="s">
        <v>167</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344</v>
      </c>
      <c r="CE42" s="639"/>
      <c r="CF42" s="639"/>
      <c r="CG42" s="639"/>
      <c r="CH42" s="639"/>
      <c r="CI42" s="639"/>
      <c r="CJ42" s="639"/>
      <c r="CK42" s="639"/>
      <c r="CL42" s="639"/>
      <c r="CM42" s="639"/>
      <c r="CN42" s="639"/>
      <c r="CO42" s="639"/>
      <c r="CP42" s="639"/>
      <c r="CQ42" s="640"/>
      <c r="CR42" s="641">
        <v>3548419</v>
      </c>
      <c r="CS42" s="644"/>
      <c r="CT42" s="644"/>
      <c r="CU42" s="644"/>
      <c r="CV42" s="644"/>
      <c r="CW42" s="644"/>
      <c r="CX42" s="644"/>
      <c r="CY42" s="645"/>
      <c r="CZ42" s="646">
        <v>15.9</v>
      </c>
      <c r="DA42" s="647"/>
      <c r="DB42" s="647"/>
      <c r="DC42" s="648"/>
      <c r="DD42" s="649">
        <v>494720</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346</v>
      </c>
      <c r="CE43" s="639"/>
      <c r="CF43" s="639"/>
      <c r="CG43" s="639"/>
      <c r="CH43" s="639"/>
      <c r="CI43" s="639"/>
      <c r="CJ43" s="639"/>
      <c r="CK43" s="639"/>
      <c r="CL43" s="639"/>
      <c r="CM43" s="639"/>
      <c r="CN43" s="639"/>
      <c r="CO43" s="639"/>
      <c r="CP43" s="639"/>
      <c r="CQ43" s="640"/>
      <c r="CR43" s="641">
        <v>43119</v>
      </c>
      <c r="CS43" s="642"/>
      <c r="CT43" s="642"/>
      <c r="CU43" s="642"/>
      <c r="CV43" s="642"/>
      <c r="CW43" s="642"/>
      <c r="CX43" s="642"/>
      <c r="CY43" s="643"/>
      <c r="CZ43" s="646">
        <v>0.2</v>
      </c>
      <c r="DA43" s="675"/>
      <c r="DB43" s="675"/>
      <c r="DC43" s="676"/>
      <c r="DD43" s="649">
        <v>43119</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347</v>
      </c>
      <c r="CD44" s="669" t="s">
        <v>299</v>
      </c>
      <c r="CE44" s="670"/>
      <c r="CF44" s="638" t="s">
        <v>348</v>
      </c>
      <c r="CG44" s="639"/>
      <c r="CH44" s="639"/>
      <c r="CI44" s="639"/>
      <c r="CJ44" s="639"/>
      <c r="CK44" s="639"/>
      <c r="CL44" s="639"/>
      <c r="CM44" s="639"/>
      <c r="CN44" s="639"/>
      <c r="CO44" s="639"/>
      <c r="CP44" s="639"/>
      <c r="CQ44" s="640"/>
      <c r="CR44" s="641">
        <v>3548419</v>
      </c>
      <c r="CS44" s="644"/>
      <c r="CT44" s="644"/>
      <c r="CU44" s="644"/>
      <c r="CV44" s="644"/>
      <c r="CW44" s="644"/>
      <c r="CX44" s="644"/>
      <c r="CY44" s="645"/>
      <c r="CZ44" s="646">
        <v>15.9</v>
      </c>
      <c r="DA44" s="647"/>
      <c r="DB44" s="647"/>
      <c r="DC44" s="648"/>
      <c r="DD44" s="649">
        <v>494720</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349</v>
      </c>
      <c r="CG45" s="639"/>
      <c r="CH45" s="639"/>
      <c r="CI45" s="639"/>
      <c r="CJ45" s="639"/>
      <c r="CK45" s="639"/>
      <c r="CL45" s="639"/>
      <c r="CM45" s="639"/>
      <c r="CN45" s="639"/>
      <c r="CO45" s="639"/>
      <c r="CP45" s="639"/>
      <c r="CQ45" s="640"/>
      <c r="CR45" s="641">
        <v>2124489</v>
      </c>
      <c r="CS45" s="642"/>
      <c r="CT45" s="642"/>
      <c r="CU45" s="642"/>
      <c r="CV45" s="642"/>
      <c r="CW45" s="642"/>
      <c r="CX45" s="642"/>
      <c r="CY45" s="643"/>
      <c r="CZ45" s="646">
        <v>9.5</v>
      </c>
      <c r="DA45" s="675"/>
      <c r="DB45" s="675"/>
      <c r="DC45" s="676"/>
      <c r="DD45" s="649">
        <v>28155</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350</v>
      </c>
      <c r="CG46" s="639"/>
      <c r="CH46" s="639"/>
      <c r="CI46" s="639"/>
      <c r="CJ46" s="639"/>
      <c r="CK46" s="639"/>
      <c r="CL46" s="639"/>
      <c r="CM46" s="639"/>
      <c r="CN46" s="639"/>
      <c r="CO46" s="639"/>
      <c r="CP46" s="639"/>
      <c r="CQ46" s="640"/>
      <c r="CR46" s="641">
        <v>1266917</v>
      </c>
      <c r="CS46" s="644"/>
      <c r="CT46" s="644"/>
      <c r="CU46" s="644"/>
      <c r="CV46" s="644"/>
      <c r="CW46" s="644"/>
      <c r="CX46" s="644"/>
      <c r="CY46" s="645"/>
      <c r="CZ46" s="646">
        <v>5.7</v>
      </c>
      <c r="DA46" s="647"/>
      <c r="DB46" s="647"/>
      <c r="DC46" s="648"/>
      <c r="DD46" s="649">
        <v>419952</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351</v>
      </c>
      <c r="CG47" s="639"/>
      <c r="CH47" s="639"/>
      <c r="CI47" s="639"/>
      <c r="CJ47" s="639"/>
      <c r="CK47" s="639"/>
      <c r="CL47" s="639"/>
      <c r="CM47" s="639"/>
      <c r="CN47" s="639"/>
      <c r="CO47" s="639"/>
      <c r="CP47" s="639"/>
      <c r="CQ47" s="640"/>
      <c r="CR47" s="641" t="s">
        <v>227</v>
      </c>
      <c r="CS47" s="642"/>
      <c r="CT47" s="642"/>
      <c r="CU47" s="642"/>
      <c r="CV47" s="642"/>
      <c r="CW47" s="642"/>
      <c r="CX47" s="642"/>
      <c r="CY47" s="643"/>
      <c r="CZ47" s="646" t="s">
        <v>227</v>
      </c>
      <c r="DA47" s="675"/>
      <c r="DB47" s="675"/>
      <c r="DC47" s="676"/>
      <c r="DD47" s="649" t="s">
        <v>167</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352</v>
      </c>
      <c r="CG48" s="639"/>
      <c r="CH48" s="639"/>
      <c r="CI48" s="639"/>
      <c r="CJ48" s="639"/>
      <c r="CK48" s="639"/>
      <c r="CL48" s="639"/>
      <c r="CM48" s="639"/>
      <c r="CN48" s="639"/>
      <c r="CO48" s="639"/>
      <c r="CP48" s="639"/>
      <c r="CQ48" s="640"/>
      <c r="CR48" s="641" t="s">
        <v>227</v>
      </c>
      <c r="CS48" s="644"/>
      <c r="CT48" s="644"/>
      <c r="CU48" s="644"/>
      <c r="CV48" s="644"/>
      <c r="CW48" s="644"/>
      <c r="CX48" s="644"/>
      <c r="CY48" s="645"/>
      <c r="CZ48" s="646" t="s">
        <v>227</v>
      </c>
      <c r="DA48" s="647"/>
      <c r="DB48" s="647"/>
      <c r="DC48" s="648"/>
      <c r="DD48" s="649" t="s">
        <v>167</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353</v>
      </c>
      <c r="CE49" s="654"/>
      <c r="CF49" s="654"/>
      <c r="CG49" s="654"/>
      <c r="CH49" s="654"/>
      <c r="CI49" s="654"/>
      <c r="CJ49" s="654"/>
      <c r="CK49" s="654"/>
      <c r="CL49" s="654"/>
      <c r="CM49" s="654"/>
      <c r="CN49" s="654"/>
      <c r="CO49" s="654"/>
      <c r="CP49" s="654"/>
      <c r="CQ49" s="655"/>
      <c r="CR49" s="656">
        <v>22316686</v>
      </c>
      <c r="CS49" s="657"/>
      <c r="CT49" s="657"/>
      <c r="CU49" s="657"/>
      <c r="CV49" s="657"/>
      <c r="CW49" s="657"/>
      <c r="CX49" s="657"/>
      <c r="CY49" s="658"/>
      <c r="CZ49" s="659">
        <v>100</v>
      </c>
      <c r="DA49" s="660"/>
      <c r="DB49" s="660"/>
      <c r="DC49" s="661"/>
      <c r="DD49" s="662">
        <v>14800963</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s3eFWkUDis923zAV359Fmm92B+9ZMA5lvIxa/PvVcZjwXIjUsmmfbIdJfqkd6bxMA/rhimabSS1lk80NvIo6yg==" saltValue="jNRHtyttLfVdc+BuRSFhx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election activeCell="AK12" sqref="AK12:AT13"/>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355</v>
      </c>
      <c r="DK2" s="1180"/>
      <c r="DL2" s="1180"/>
      <c r="DM2" s="1180"/>
      <c r="DN2" s="1180"/>
      <c r="DO2" s="1181"/>
      <c r="DP2" s="229"/>
      <c r="DQ2" s="1179" t="s">
        <v>356</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357</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359</v>
      </c>
      <c r="B5" s="1065"/>
      <c r="C5" s="1065"/>
      <c r="D5" s="1065"/>
      <c r="E5" s="1065"/>
      <c r="F5" s="1065"/>
      <c r="G5" s="1065"/>
      <c r="H5" s="1065"/>
      <c r="I5" s="1065"/>
      <c r="J5" s="1065"/>
      <c r="K5" s="1065"/>
      <c r="L5" s="1065"/>
      <c r="M5" s="1065"/>
      <c r="N5" s="1065"/>
      <c r="O5" s="1065"/>
      <c r="P5" s="1066"/>
      <c r="Q5" s="1070" t="s">
        <v>360</v>
      </c>
      <c r="R5" s="1071"/>
      <c r="S5" s="1071"/>
      <c r="T5" s="1071"/>
      <c r="U5" s="1072"/>
      <c r="V5" s="1070" t="s">
        <v>361</v>
      </c>
      <c r="W5" s="1071"/>
      <c r="X5" s="1071"/>
      <c r="Y5" s="1071"/>
      <c r="Z5" s="1072"/>
      <c r="AA5" s="1070" t="s">
        <v>362</v>
      </c>
      <c r="AB5" s="1071"/>
      <c r="AC5" s="1071"/>
      <c r="AD5" s="1071"/>
      <c r="AE5" s="1071"/>
      <c r="AF5" s="1182" t="s">
        <v>363</v>
      </c>
      <c r="AG5" s="1071"/>
      <c r="AH5" s="1071"/>
      <c r="AI5" s="1071"/>
      <c r="AJ5" s="1086"/>
      <c r="AK5" s="1071" t="s">
        <v>364</v>
      </c>
      <c r="AL5" s="1071"/>
      <c r="AM5" s="1071"/>
      <c r="AN5" s="1071"/>
      <c r="AO5" s="1072"/>
      <c r="AP5" s="1070" t="s">
        <v>365</v>
      </c>
      <c r="AQ5" s="1071"/>
      <c r="AR5" s="1071"/>
      <c r="AS5" s="1071"/>
      <c r="AT5" s="1072"/>
      <c r="AU5" s="1070" t="s">
        <v>366</v>
      </c>
      <c r="AV5" s="1071"/>
      <c r="AW5" s="1071"/>
      <c r="AX5" s="1071"/>
      <c r="AY5" s="1086"/>
      <c r="AZ5" s="236"/>
      <c r="BA5" s="236"/>
      <c r="BB5" s="236"/>
      <c r="BC5" s="236"/>
      <c r="BD5" s="236"/>
      <c r="BE5" s="237"/>
      <c r="BF5" s="237"/>
      <c r="BG5" s="237"/>
      <c r="BH5" s="237"/>
      <c r="BI5" s="237"/>
      <c r="BJ5" s="237"/>
      <c r="BK5" s="237"/>
      <c r="BL5" s="237"/>
      <c r="BM5" s="237"/>
      <c r="BN5" s="237"/>
      <c r="BO5" s="237"/>
      <c r="BP5" s="237"/>
      <c r="BQ5" s="1064" t="s">
        <v>367</v>
      </c>
      <c r="BR5" s="1065"/>
      <c r="BS5" s="1065"/>
      <c r="BT5" s="1065"/>
      <c r="BU5" s="1065"/>
      <c r="BV5" s="1065"/>
      <c r="BW5" s="1065"/>
      <c r="BX5" s="1065"/>
      <c r="BY5" s="1065"/>
      <c r="BZ5" s="1065"/>
      <c r="CA5" s="1065"/>
      <c r="CB5" s="1065"/>
      <c r="CC5" s="1065"/>
      <c r="CD5" s="1065"/>
      <c r="CE5" s="1065"/>
      <c r="CF5" s="1065"/>
      <c r="CG5" s="1066"/>
      <c r="CH5" s="1070" t="s">
        <v>368</v>
      </c>
      <c r="CI5" s="1071"/>
      <c r="CJ5" s="1071"/>
      <c r="CK5" s="1071"/>
      <c r="CL5" s="1072"/>
      <c r="CM5" s="1070" t="s">
        <v>369</v>
      </c>
      <c r="CN5" s="1071"/>
      <c r="CO5" s="1071"/>
      <c r="CP5" s="1071"/>
      <c r="CQ5" s="1072"/>
      <c r="CR5" s="1070" t="s">
        <v>370</v>
      </c>
      <c r="CS5" s="1071"/>
      <c r="CT5" s="1071"/>
      <c r="CU5" s="1071"/>
      <c r="CV5" s="1072"/>
      <c r="CW5" s="1070" t="s">
        <v>371</v>
      </c>
      <c r="CX5" s="1071"/>
      <c r="CY5" s="1071"/>
      <c r="CZ5" s="1071"/>
      <c r="DA5" s="1072"/>
      <c r="DB5" s="1070" t="s">
        <v>372</v>
      </c>
      <c r="DC5" s="1071"/>
      <c r="DD5" s="1071"/>
      <c r="DE5" s="1071"/>
      <c r="DF5" s="1072"/>
      <c r="DG5" s="1167" t="s">
        <v>373</v>
      </c>
      <c r="DH5" s="1168"/>
      <c r="DI5" s="1168"/>
      <c r="DJ5" s="1168"/>
      <c r="DK5" s="1169"/>
      <c r="DL5" s="1167" t="s">
        <v>374</v>
      </c>
      <c r="DM5" s="1168"/>
      <c r="DN5" s="1168"/>
      <c r="DO5" s="1168"/>
      <c r="DP5" s="1169"/>
      <c r="DQ5" s="1070" t="s">
        <v>375</v>
      </c>
      <c r="DR5" s="1071"/>
      <c r="DS5" s="1071"/>
      <c r="DT5" s="1071"/>
      <c r="DU5" s="1072"/>
      <c r="DV5" s="1070" t="s">
        <v>366</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376</v>
      </c>
      <c r="C7" s="1120"/>
      <c r="D7" s="1120"/>
      <c r="E7" s="1120"/>
      <c r="F7" s="1120"/>
      <c r="G7" s="1120"/>
      <c r="H7" s="1120"/>
      <c r="I7" s="1120"/>
      <c r="J7" s="1120"/>
      <c r="K7" s="1120"/>
      <c r="L7" s="1120"/>
      <c r="M7" s="1120"/>
      <c r="N7" s="1120"/>
      <c r="O7" s="1120"/>
      <c r="P7" s="1121"/>
      <c r="Q7" s="1173">
        <v>23686</v>
      </c>
      <c r="R7" s="1174"/>
      <c r="S7" s="1174"/>
      <c r="T7" s="1174"/>
      <c r="U7" s="1174"/>
      <c r="V7" s="1174">
        <v>22326</v>
      </c>
      <c r="W7" s="1174"/>
      <c r="X7" s="1174"/>
      <c r="Y7" s="1174"/>
      <c r="Z7" s="1174"/>
      <c r="AA7" s="1174">
        <v>1360</v>
      </c>
      <c r="AB7" s="1174"/>
      <c r="AC7" s="1174"/>
      <c r="AD7" s="1174"/>
      <c r="AE7" s="1175"/>
      <c r="AF7" s="1176">
        <v>891</v>
      </c>
      <c r="AG7" s="1177"/>
      <c r="AH7" s="1177"/>
      <c r="AI7" s="1177"/>
      <c r="AJ7" s="1178"/>
      <c r="AK7" s="1160">
        <v>846</v>
      </c>
      <c r="AL7" s="1161"/>
      <c r="AM7" s="1161"/>
      <c r="AN7" s="1161"/>
      <c r="AO7" s="1161"/>
      <c r="AP7" s="1161">
        <v>31963</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582</v>
      </c>
      <c r="BT7" s="1165"/>
      <c r="BU7" s="1165"/>
      <c r="BV7" s="1165"/>
      <c r="BW7" s="1165"/>
      <c r="BX7" s="1165"/>
      <c r="BY7" s="1165"/>
      <c r="BZ7" s="1165"/>
      <c r="CA7" s="1165"/>
      <c r="CB7" s="1165"/>
      <c r="CC7" s="1165"/>
      <c r="CD7" s="1165"/>
      <c r="CE7" s="1165"/>
      <c r="CF7" s="1165"/>
      <c r="CG7" s="1166"/>
      <c r="CH7" s="1157">
        <v>0</v>
      </c>
      <c r="CI7" s="1158"/>
      <c r="CJ7" s="1158"/>
      <c r="CK7" s="1158"/>
      <c r="CL7" s="1159"/>
      <c r="CM7" s="1157">
        <v>10</v>
      </c>
      <c r="CN7" s="1158"/>
      <c r="CO7" s="1158"/>
      <c r="CP7" s="1158"/>
      <c r="CQ7" s="1159"/>
      <c r="CR7" s="1157">
        <v>10</v>
      </c>
      <c r="CS7" s="1158"/>
      <c r="CT7" s="1158"/>
      <c r="CU7" s="1158"/>
      <c r="CV7" s="1159"/>
      <c r="CW7" s="1157">
        <v>38</v>
      </c>
      <c r="CX7" s="1158"/>
      <c r="CY7" s="1158"/>
      <c r="CZ7" s="1158"/>
      <c r="DA7" s="1159"/>
      <c r="DB7" s="1157" t="s">
        <v>581</v>
      </c>
      <c r="DC7" s="1158"/>
      <c r="DD7" s="1158"/>
      <c r="DE7" s="1158"/>
      <c r="DF7" s="1159"/>
      <c r="DG7" s="1157">
        <v>4370</v>
      </c>
      <c r="DH7" s="1158"/>
      <c r="DI7" s="1158"/>
      <c r="DJ7" s="1158"/>
      <c r="DK7" s="1159"/>
      <c r="DL7" s="1157" t="s">
        <v>581</v>
      </c>
      <c r="DM7" s="1158"/>
      <c r="DN7" s="1158"/>
      <c r="DO7" s="1158"/>
      <c r="DP7" s="1159"/>
      <c r="DQ7" s="1157" t="s">
        <v>581</v>
      </c>
      <c r="DR7" s="1158"/>
      <c r="DS7" s="1158"/>
      <c r="DT7" s="1158"/>
      <c r="DU7" s="1159"/>
      <c r="DV7" s="1184"/>
      <c r="DW7" s="1185"/>
      <c r="DX7" s="1185"/>
      <c r="DY7" s="1185"/>
      <c r="DZ7" s="1186"/>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377</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378</v>
      </c>
      <c r="B23" s="1013" t="s">
        <v>379</v>
      </c>
      <c r="C23" s="1014"/>
      <c r="D23" s="1014"/>
      <c r="E23" s="1014"/>
      <c r="F23" s="1014"/>
      <c r="G23" s="1014"/>
      <c r="H23" s="1014"/>
      <c r="I23" s="1014"/>
      <c r="J23" s="1014"/>
      <c r="K23" s="1014"/>
      <c r="L23" s="1014"/>
      <c r="M23" s="1014"/>
      <c r="N23" s="1014"/>
      <c r="O23" s="1014"/>
      <c r="P23" s="1015"/>
      <c r="Q23" s="1137">
        <v>23686</v>
      </c>
      <c r="R23" s="1138"/>
      <c r="S23" s="1138"/>
      <c r="T23" s="1138"/>
      <c r="U23" s="1138"/>
      <c r="V23" s="1138">
        <v>22326</v>
      </c>
      <c r="W23" s="1138"/>
      <c r="X23" s="1138"/>
      <c r="Y23" s="1138"/>
      <c r="Z23" s="1138"/>
      <c r="AA23" s="1138">
        <v>1360</v>
      </c>
      <c r="AB23" s="1138"/>
      <c r="AC23" s="1138"/>
      <c r="AD23" s="1138"/>
      <c r="AE23" s="1139"/>
      <c r="AF23" s="1140">
        <v>891</v>
      </c>
      <c r="AG23" s="1138"/>
      <c r="AH23" s="1138"/>
      <c r="AI23" s="1138"/>
      <c r="AJ23" s="1141"/>
      <c r="AK23" s="1142"/>
      <c r="AL23" s="1143"/>
      <c r="AM23" s="1143"/>
      <c r="AN23" s="1143"/>
      <c r="AO23" s="1143"/>
      <c r="AP23" s="1138">
        <v>846</v>
      </c>
      <c r="AQ23" s="1138"/>
      <c r="AR23" s="1138"/>
      <c r="AS23" s="1138"/>
      <c r="AT23" s="1138"/>
      <c r="AU23" s="1144">
        <v>31963</v>
      </c>
      <c r="AV23" s="1144"/>
      <c r="AW23" s="1144"/>
      <c r="AX23" s="1144"/>
      <c r="AY23" s="1145"/>
      <c r="AZ23" s="1134" t="s">
        <v>167</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380</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381</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359</v>
      </c>
      <c r="B26" s="1065"/>
      <c r="C26" s="1065"/>
      <c r="D26" s="1065"/>
      <c r="E26" s="1065"/>
      <c r="F26" s="1065"/>
      <c r="G26" s="1065"/>
      <c r="H26" s="1065"/>
      <c r="I26" s="1065"/>
      <c r="J26" s="1065"/>
      <c r="K26" s="1065"/>
      <c r="L26" s="1065"/>
      <c r="M26" s="1065"/>
      <c r="N26" s="1065"/>
      <c r="O26" s="1065"/>
      <c r="P26" s="1066"/>
      <c r="Q26" s="1070" t="s">
        <v>382</v>
      </c>
      <c r="R26" s="1071"/>
      <c r="S26" s="1071"/>
      <c r="T26" s="1071"/>
      <c r="U26" s="1072"/>
      <c r="V26" s="1070" t="s">
        <v>383</v>
      </c>
      <c r="W26" s="1071"/>
      <c r="X26" s="1071"/>
      <c r="Y26" s="1071"/>
      <c r="Z26" s="1072"/>
      <c r="AA26" s="1070" t="s">
        <v>384</v>
      </c>
      <c r="AB26" s="1071"/>
      <c r="AC26" s="1071"/>
      <c r="AD26" s="1071"/>
      <c r="AE26" s="1071"/>
      <c r="AF26" s="1128" t="s">
        <v>385</v>
      </c>
      <c r="AG26" s="1077"/>
      <c r="AH26" s="1077"/>
      <c r="AI26" s="1077"/>
      <c r="AJ26" s="1129"/>
      <c r="AK26" s="1071" t="s">
        <v>386</v>
      </c>
      <c r="AL26" s="1071"/>
      <c r="AM26" s="1071"/>
      <c r="AN26" s="1071"/>
      <c r="AO26" s="1072"/>
      <c r="AP26" s="1070" t="s">
        <v>387</v>
      </c>
      <c r="AQ26" s="1071"/>
      <c r="AR26" s="1071"/>
      <c r="AS26" s="1071"/>
      <c r="AT26" s="1072"/>
      <c r="AU26" s="1070" t="s">
        <v>388</v>
      </c>
      <c r="AV26" s="1071"/>
      <c r="AW26" s="1071"/>
      <c r="AX26" s="1071"/>
      <c r="AY26" s="1072"/>
      <c r="AZ26" s="1070" t="s">
        <v>389</v>
      </c>
      <c r="BA26" s="1071"/>
      <c r="BB26" s="1071"/>
      <c r="BC26" s="1071"/>
      <c r="BD26" s="1072"/>
      <c r="BE26" s="1070" t="s">
        <v>366</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390</v>
      </c>
      <c r="C28" s="1120"/>
      <c r="D28" s="1120"/>
      <c r="E28" s="1120"/>
      <c r="F28" s="1120"/>
      <c r="G28" s="1120"/>
      <c r="H28" s="1120"/>
      <c r="I28" s="1120"/>
      <c r="J28" s="1120"/>
      <c r="K28" s="1120"/>
      <c r="L28" s="1120"/>
      <c r="M28" s="1120"/>
      <c r="N28" s="1120"/>
      <c r="O28" s="1120"/>
      <c r="P28" s="1121"/>
      <c r="Q28" s="1122">
        <v>8344</v>
      </c>
      <c r="R28" s="1123"/>
      <c r="S28" s="1123"/>
      <c r="T28" s="1123"/>
      <c r="U28" s="1123"/>
      <c r="V28" s="1123">
        <v>7994</v>
      </c>
      <c r="W28" s="1123"/>
      <c r="X28" s="1123"/>
      <c r="Y28" s="1123"/>
      <c r="Z28" s="1123"/>
      <c r="AA28" s="1123">
        <v>350</v>
      </c>
      <c r="AB28" s="1123"/>
      <c r="AC28" s="1123"/>
      <c r="AD28" s="1123"/>
      <c r="AE28" s="1124"/>
      <c r="AF28" s="1125">
        <v>350</v>
      </c>
      <c r="AG28" s="1123"/>
      <c r="AH28" s="1123"/>
      <c r="AI28" s="1123"/>
      <c r="AJ28" s="1126"/>
      <c r="AK28" s="1127">
        <v>410</v>
      </c>
      <c r="AL28" s="1115"/>
      <c r="AM28" s="1115"/>
      <c r="AN28" s="1115"/>
      <c r="AO28" s="1115"/>
      <c r="AP28" s="1115" t="s">
        <v>564</v>
      </c>
      <c r="AQ28" s="1115"/>
      <c r="AR28" s="1115"/>
      <c r="AS28" s="1115"/>
      <c r="AT28" s="1115"/>
      <c r="AU28" s="1115" t="s">
        <v>564</v>
      </c>
      <c r="AV28" s="1115"/>
      <c r="AW28" s="1115"/>
      <c r="AX28" s="1115"/>
      <c r="AY28" s="1115"/>
      <c r="AZ28" s="1116" t="s">
        <v>564</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391</v>
      </c>
      <c r="C29" s="1107"/>
      <c r="D29" s="1107"/>
      <c r="E29" s="1107"/>
      <c r="F29" s="1107"/>
      <c r="G29" s="1107"/>
      <c r="H29" s="1107"/>
      <c r="I29" s="1107"/>
      <c r="J29" s="1107"/>
      <c r="K29" s="1107"/>
      <c r="L29" s="1107"/>
      <c r="M29" s="1107"/>
      <c r="N29" s="1107"/>
      <c r="O29" s="1107"/>
      <c r="P29" s="1108"/>
      <c r="Q29" s="1112">
        <v>4095</v>
      </c>
      <c r="R29" s="1113"/>
      <c r="S29" s="1113"/>
      <c r="T29" s="1113"/>
      <c r="U29" s="1113"/>
      <c r="V29" s="1113">
        <v>3985</v>
      </c>
      <c r="W29" s="1113"/>
      <c r="X29" s="1113"/>
      <c r="Y29" s="1113"/>
      <c r="Z29" s="1113"/>
      <c r="AA29" s="1113">
        <v>109</v>
      </c>
      <c r="AB29" s="1113"/>
      <c r="AC29" s="1113"/>
      <c r="AD29" s="1113"/>
      <c r="AE29" s="1114"/>
      <c r="AF29" s="1088">
        <v>109</v>
      </c>
      <c r="AG29" s="1089"/>
      <c r="AH29" s="1089"/>
      <c r="AI29" s="1089"/>
      <c r="AJ29" s="1090"/>
      <c r="AK29" s="1049">
        <v>601</v>
      </c>
      <c r="AL29" s="1040"/>
      <c r="AM29" s="1040"/>
      <c r="AN29" s="1040"/>
      <c r="AO29" s="1040"/>
      <c r="AP29" s="1040" t="s">
        <v>564</v>
      </c>
      <c r="AQ29" s="1040"/>
      <c r="AR29" s="1040"/>
      <c r="AS29" s="1040"/>
      <c r="AT29" s="1040"/>
      <c r="AU29" s="1040" t="s">
        <v>564</v>
      </c>
      <c r="AV29" s="1040"/>
      <c r="AW29" s="1040"/>
      <c r="AX29" s="1040"/>
      <c r="AY29" s="1040"/>
      <c r="AZ29" s="1111" t="s">
        <v>564</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392</v>
      </c>
      <c r="C30" s="1107"/>
      <c r="D30" s="1107"/>
      <c r="E30" s="1107"/>
      <c r="F30" s="1107"/>
      <c r="G30" s="1107"/>
      <c r="H30" s="1107"/>
      <c r="I30" s="1107"/>
      <c r="J30" s="1107"/>
      <c r="K30" s="1107"/>
      <c r="L30" s="1107"/>
      <c r="M30" s="1107"/>
      <c r="N30" s="1107"/>
      <c r="O30" s="1107"/>
      <c r="P30" s="1108"/>
      <c r="Q30" s="1112">
        <v>3</v>
      </c>
      <c r="R30" s="1113"/>
      <c r="S30" s="1113"/>
      <c r="T30" s="1113"/>
      <c r="U30" s="1113"/>
      <c r="V30" s="1113">
        <v>2</v>
      </c>
      <c r="W30" s="1113"/>
      <c r="X30" s="1113"/>
      <c r="Y30" s="1113"/>
      <c r="Z30" s="1113"/>
      <c r="AA30" s="1113">
        <v>0</v>
      </c>
      <c r="AB30" s="1113"/>
      <c r="AC30" s="1113"/>
      <c r="AD30" s="1113"/>
      <c r="AE30" s="1114"/>
      <c r="AF30" s="1088">
        <v>0</v>
      </c>
      <c r="AG30" s="1089"/>
      <c r="AH30" s="1089"/>
      <c r="AI30" s="1089"/>
      <c r="AJ30" s="1090"/>
      <c r="AK30" s="1049">
        <v>1</v>
      </c>
      <c r="AL30" s="1040"/>
      <c r="AM30" s="1040"/>
      <c r="AN30" s="1040"/>
      <c r="AO30" s="1040"/>
      <c r="AP30" s="1040" t="s">
        <v>564</v>
      </c>
      <c r="AQ30" s="1040"/>
      <c r="AR30" s="1040"/>
      <c r="AS30" s="1040"/>
      <c r="AT30" s="1040"/>
      <c r="AU30" s="1040" t="s">
        <v>564</v>
      </c>
      <c r="AV30" s="1040"/>
      <c r="AW30" s="1040"/>
      <c r="AX30" s="1040"/>
      <c r="AY30" s="1040"/>
      <c r="AZ30" s="1111" t="s">
        <v>564</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393</v>
      </c>
      <c r="C31" s="1107"/>
      <c r="D31" s="1107"/>
      <c r="E31" s="1107"/>
      <c r="F31" s="1107"/>
      <c r="G31" s="1107"/>
      <c r="H31" s="1107"/>
      <c r="I31" s="1107"/>
      <c r="J31" s="1107"/>
      <c r="K31" s="1107"/>
      <c r="L31" s="1107"/>
      <c r="M31" s="1107"/>
      <c r="N31" s="1107"/>
      <c r="O31" s="1107"/>
      <c r="P31" s="1108"/>
      <c r="Q31" s="1112">
        <v>447</v>
      </c>
      <c r="R31" s="1113"/>
      <c r="S31" s="1113"/>
      <c r="T31" s="1113"/>
      <c r="U31" s="1113"/>
      <c r="V31" s="1113">
        <v>446</v>
      </c>
      <c r="W31" s="1113"/>
      <c r="X31" s="1113"/>
      <c r="Y31" s="1113"/>
      <c r="Z31" s="1113"/>
      <c r="AA31" s="1113">
        <v>1</v>
      </c>
      <c r="AB31" s="1113"/>
      <c r="AC31" s="1113"/>
      <c r="AD31" s="1113"/>
      <c r="AE31" s="1114"/>
      <c r="AF31" s="1088">
        <v>1</v>
      </c>
      <c r="AG31" s="1089"/>
      <c r="AH31" s="1089"/>
      <c r="AI31" s="1089"/>
      <c r="AJ31" s="1090"/>
      <c r="AK31" s="1049">
        <v>106</v>
      </c>
      <c r="AL31" s="1040"/>
      <c r="AM31" s="1040"/>
      <c r="AN31" s="1040"/>
      <c r="AO31" s="1040"/>
      <c r="AP31" s="1040" t="s">
        <v>564</v>
      </c>
      <c r="AQ31" s="1040"/>
      <c r="AR31" s="1040"/>
      <c r="AS31" s="1040"/>
      <c r="AT31" s="1040"/>
      <c r="AU31" s="1040" t="s">
        <v>564</v>
      </c>
      <c r="AV31" s="1040"/>
      <c r="AW31" s="1040"/>
      <c r="AX31" s="1040"/>
      <c r="AY31" s="1040"/>
      <c r="AZ31" s="1111" t="s">
        <v>564</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394</v>
      </c>
      <c r="C32" s="1107"/>
      <c r="D32" s="1107"/>
      <c r="E32" s="1107"/>
      <c r="F32" s="1107"/>
      <c r="G32" s="1107"/>
      <c r="H32" s="1107"/>
      <c r="I32" s="1107"/>
      <c r="J32" s="1107"/>
      <c r="K32" s="1107"/>
      <c r="L32" s="1107"/>
      <c r="M32" s="1107"/>
      <c r="N32" s="1107"/>
      <c r="O32" s="1107"/>
      <c r="P32" s="1108"/>
      <c r="Q32" s="1112">
        <v>1227</v>
      </c>
      <c r="R32" s="1113"/>
      <c r="S32" s="1113"/>
      <c r="T32" s="1113"/>
      <c r="U32" s="1113"/>
      <c r="V32" s="1113">
        <v>1134</v>
      </c>
      <c r="W32" s="1113"/>
      <c r="X32" s="1113"/>
      <c r="Y32" s="1113"/>
      <c r="Z32" s="1113"/>
      <c r="AA32" s="1113">
        <v>92</v>
      </c>
      <c r="AB32" s="1113"/>
      <c r="AC32" s="1113"/>
      <c r="AD32" s="1113"/>
      <c r="AE32" s="1114"/>
      <c r="AF32" s="1088">
        <v>3087</v>
      </c>
      <c r="AG32" s="1089"/>
      <c r="AH32" s="1089"/>
      <c r="AI32" s="1089"/>
      <c r="AJ32" s="1090"/>
      <c r="AK32" s="1049">
        <v>8</v>
      </c>
      <c r="AL32" s="1040"/>
      <c r="AM32" s="1040"/>
      <c r="AN32" s="1040"/>
      <c r="AO32" s="1040"/>
      <c r="AP32" s="1040">
        <v>3678</v>
      </c>
      <c r="AQ32" s="1040"/>
      <c r="AR32" s="1040"/>
      <c r="AS32" s="1040"/>
      <c r="AT32" s="1040"/>
      <c r="AU32" s="1040">
        <v>18</v>
      </c>
      <c r="AV32" s="1040"/>
      <c r="AW32" s="1040"/>
      <c r="AX32" s="1040"/>
      <c r="AY32" s="1040"/>
      <c r="AZ32" s="1111" t="s">
        <v>564</v>
      </c>
      <c r="BA32" s="1111"/>
      <c r="BB32" s="1111"/>
      <c r="BC32" s="1111"/>
      <c r="BD32" s="1111"/>
      <c r="BE32" s="1101" t="s">
        <v>395</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396</v>
      </c>
      <c r="C33" s="1107"/>
      <c r="D33" s="1107"/>
      <c r="E33" s="1107"/>
      <c r="F33" s="1107"/>
      <c r="G33" s="1107"/>
      <c r="H33" s="1107"/>
      <c r="I33" s="1107"/>
      <c r="J33" s="1107"/>
      <c r="K33" s="1107"/>
      <c r="L33" s="1107"/>
      <c r="M33" s="1107"/>
      <c r="N33" s="1107"/>
      <c r="O33" s="1107"/>
      <c r="P33" s="1108"/>
      <c r="Q33" s="1112">
        <v>1689</v>
      </c>
      <c r="R33" s="1113"/>
      <c r="S33" s="1113"/>
      <c r="T33" s="1113"/>
      <c r="U33" s="1113"/>
      <c r="V33" s="1113">
        <v>1597</v>
      </c>
      <c r="W33" s="1113"/>
      <c r="X33" s="1113"/>
      <c r="Y33" s="1113"/>
      <c r="Z33" s="1113"/>
      <c r="AA33" s="1113">
        <v>92</v>
      </c>
      <c r="AB33" s="1113"/>
      <c r="AC33" s="1113"/>
      <c r="AD33" s="1113"/>
      <c r="AE33" s="1114"/>
      <c r="AF33" s="1088">
        <v>71</v>
      </c>
      <c r="AG33" s="1089"/>
      <c r="AH33" s="1089"/>
      <c r="AI33" s="1089"/>
      <c r="AJ33" s="1090"/>
      <c r="AK33" s="1049">
        <v>687</v>
      </c>
      <c r="AL33" s="1040"/>
      <c r="AM33" s="1040"/>
      <c r="AN33" s="1040"/>
      <c r="AO33" s="1040"/>
      <c r="AP33" s="1040">
        <v>6447</v>
      </c>
      <c r="AQ33" s="1040"/>
      <c r="AR33" s="1040"/>
      <c r="AS33" s="1040"/>
      <c r="AT33" s="1040"/>
      <c r="AU33" s="1040">
        <v>5758</v>
      </c>
      <c r="AV33" s="1040"/>
      <c r="AW33" s="1040"/>
      <c r="AX33" s="1040"/>
      <c r="AY33" s="1040"/>
      <c r="AZ33" s="1111" t="s">
        <v>564</v>
      </c>
      <c r="BA33" s="1111"/>
      <c r="BB33" s="1111"/>
      <c r="BC33" s="1111"/>
      <c r="BD33" s="1111"/>
      <c r="BE33" s="1101" t="s">
        <v>397</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398</v>
      </c>
      <c r="C34" s="1107"/>
      <c r="D34" s="1107"/>
      <c r="E34" s="1107"/>
      <c r="F34" s="1107"/>
      <c r="G34" s="1107"/>
      <c r="H34" s="1107"/>
      <c r="I34" s="1107"/>
      <c r="J34" s="1107"/>
      <c r="K34" s="1107"/>
      <c r="L34" s="1107"/>
      <c r="M34" s="1107"/>
      <c r="N34" s="1107"/>
      <c r="O34" s="1107"/>
      <c r="P34" s="1108"/>
      <c r="Q34" s="1112">
        <v>347</v>
      </c>
      <c r="R34" s="1113"/>
      <c r="S34" s="1113"/>
      <c r="T34" s="1113"/>
      <c r="U34" s="1113"/>
      <c r="V34" s="1113">
        <v>335</v>
      </c>
      <c r="W34" s="1113"/>
      <c r="X34" s="1113"/>
      <c r="Y34" s="1113"/>
      <c r="Z34" s="1113"/>
      <c r="AA34" s="1113">
        <v>12</v>
      </c>
      <c r="AB34" s="1113"/>
      <c r="AC34" s="1113"/>
      <c r="AD34" s="1113"/>
      <c r="AE34" s="1114"/>
      <c r="AF34" s="1088">
        <v>3</v>
      </c>
      <c r="AG34" s="1089"/>
      <c r="AH34" s="1089"/>
      <c r="AI34" s="1089"/>
      <c r="AJ34" s="1090"/>
      <c r="AK34" s="1049">
        <v>8</v>
      </c>
      <c r="AL34" s="1040"/>
      <c r="AM34" s="1040"/>
      <c r="AN34" s="1040"/>
      <c r="AO34" s="1040"/>
      <c r="AP34" s="1040">
        <v>2609</v>
      </c>
      <c r="AQ34" s="1040"/>
      <c r="AR34" s="1040"/>
      <c r="AS34" s="1040"/>
      <c r="AT34" s="1040"/>
      <c r="AU34" s="1040">
        <v>2609</v>
      </c>
      <c r="AV34" s="1040"/>
      <c r="AW34" s="1040"/>
      <c r="AX34" s="1040"/>
      <c r="AY34" s="1040"/>
      <c r="AZ34" s="1111" t="s">
        <v>564</v>
      </c>
      <c r="BA34" s="1111"/>
      <c r="BB34" s="1111"/>
      <c r="BC34" s="1111"/>
      <c r="BD34" s="1111"/>
      <c r="BE34" s="1101" t="s">
        <v>397</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t="s">
        <v>399</v>
      </c>
      <c r="C35" s="1107"/>
      <c r="D35" s="1107"/>
      <c r="E35" s="1107"/>
      <c r="F35" s="1107"/>
      <c r="G35" s="1107"/>
      <c r="H35" s="1107"/>
      <c r="I35" s="1107"/>
      <c r="J35" s="1107"/>
      <c r="K35" s="1107"/>
      <c r="L35" s="1107"/>
      <c r="M35" s="1107"/>
      <c r="N35" s="1107"/>
      <c r="O35" s="1107"/>
      <c r="P35" s="1108"/>
      <c r="Q35" s="1112">
        <v>1775</v>
      </c>
      <c r="R35" s="1113"/>
      <c r="S35" s="1113"/>
      <c r="T35" s="1113"/>
      <c r="U35" s="1113"/>
      <c r="V35" s="1113">
        <v>1775</v>
      </c>
      <c r="W35" s="1113"/>
      <c r="X35" s="1113"/>
      <c r="Y35" s="1113"/>
      <c r="Z35" s="1113"/>
      <c r="AA35" s="1113" t="s">
        <v>564</v>
      </c>
      <c r="AB35" s="1113"/>
      <c r="AC35" s="1113"/>
      <c r="AD35" s="1113"/>
      <c r="AE35" s="1114"/>
      <c r="AF35" s="1088" t="s">
        <v>167</v>
      </c>
      <c r="AG35" s="1089"/>
      <c r="AH35" s="1089"/>
      <c r="AI35" s="1089"/>
      <c r="AJ35" s="1090"/>
      <c r="AK35" s="1049" t="s">
        <v>564</v>
      </c>
      <c r="AL35" s="1040"/>
      <c r="AM35" s="1040"/>
      <c r="AN35" s="1040"/>
      <c r="AO35" s="1040"/>
      <c r="AP35" s="1040" t="s">
        <v>564</v>
      </c>
      <c r="AQ35" s="1040"/>
      <c r="AR35" s="1040"/>
      <c r="AS35" s="1040"/>
      <c r="AT35" s="1040"/>
      <c r="AU35" s="1040" t="s">
        <v>564</v>
      </c>
      <c r="AV35" s="1040"/>
      <c r="AW35" s="1040"/>
      <c r="AX35" s="1040"/>
      <c r="AY35" s="1040"/>
      <c r="AZ35" s="1111" t="s">
        <v>564</v>
      </c>
      <c r="BA35" s="1111"/>
      <c r="BB35" s="1111"/>
      <c r="BC35" s="1111"/>
      <c r="BD35" s="1111"/>
      <c r="BE35" s="1101" t="s">
        <v>397</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t="s">
        <v>400</v>
      </c>
      <c r="C36" s="1107"/>
      <c r="D36" s="1107"/>
      <c r="E36" s="1107"/>
      <c r="F36" s="1107"/>
      <c r="G36" s="1107"/>
      <c r="H36" s="1107"/>
      <c r="I36" s="1107"/>
      <c r="J36" s="1107"/>
      <c r="K36" s="1107"/>
      <c r="L36" s="1107"/>
      <c r="M36" s="1107"/>
      <c r="N36" s="1107"/>
      <c r="O36" s="1107"/>
      <c r="P36" s="1108"/>
      <c r="Q36" s="1112">
        <v>8</v>
      </c>
      <c r="R36" s="1113"/>
      <c r="S36" s="1113"/>
      <c r="T36" s="1113"/>
      <c r="U36" s="1113"/>
      <c r="V36" s="1113">
        <v>7</v>
      </c>
      <c r="W36" s="1113"/>
      <c r="X36" s="1113"/>
      <c r="Y36" s="1113"/>
      <c r="Z36" s="1113"/>
      <c r="AA36" s="1113">
        <v>0</v>
      </c>
      <c r="AB36" s="1113"/>
      <c r="AC36" s="1113"/>
      <c r="AD36" s="1113"/>
      <c r="AE36" s="1114"/>
      <c r="AF36" s="1088">
        <v>0</v>
      </c>
      <c r="AG36" s="1089"/>
      <c r="AH36" s="1089"/>
      <c r="AI36" s="1089"/>
      <c r="AJ36" s="1090"/>
      <c r="AK36" s="1049">
        <v>8</v>
      </c>
      <c r="AL36" s="1040"/>
      <c r="AM36" s="1040"/>
      <c r="AN36" s="1040"/>
      <c r="AO36" s="1040"/>
      <c r="AP36" s="1040" t="s">
        <v>564</v>
      </c>
      <c r="AQ36" s="1040"/>
      <c r="AR36" s="1040"/>
      <c r="AS36" s="1040"/>
      <c r="AT36" s="1040"/>
      <c r="AU36" s="1040" t="s">
        <v>564</v>
      </c>
      <c r="AV36" s="1040"/>
      <c r="AW36" s="1040"/>
      <c r="AX36" s="1040"/>
      <c r="AY36" s="1040"/>
      <c r="AZ36" s="1111" t="s">
        <v>564</v>
      </c>
      <c r="BA36" s="1111"/>
      <c r="BB36" s="1111"/>
      <c r="BC36" s="1111"/>
      <c r="BD36" s="1111"/>
      <c r="BE36" s="1101" t="s">
        <v>397</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401</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378</v>
      </c>
      <c r="B63" s="1013" t="s">
        <v>402</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3623</v>
      </c>
      <c r="AG63" s="1028"/>
      <c r="AH63" s="1028"/>
      <c r="AI63" s="1028"/>
      <c r="AJ63" s="1099"/>
      <c r="AK63" s="1100"/>
      <c r="AL63" s="1032"/>
      <c r="AM63" s="1032"/>
      <c r="AN63" s="1032"/>
      <c r="AO63" s="1032"/>
      <c r="AP63" s="1028">
        <v>12734</v>
      </c>
      <c r="AQ63" s="1028"/>
      <c r="AR63" s="1028"/>
      <c r="AS63" s="1028"/>
      <c r="AT63" s="1028"/>
      <c r="AU63" s="1028">
        <v>8385</v>
      </c>
      <c r="AV63" s="1028"/>
      <c r="AW63" s="1028"/>
      <c r="AX63" s="1028"/>
      <c r="AY63" s="1028"/>
      <c r="AZ63" s="1094"/>
      <c r="BA63" s="1094"/>
      <c r="BB63" s="1094"/>
      <c r="BC63" s="1094"/>
      <c r="BD63" s="1094"/>
      <c r="BE63" s="1029"/>
      <c r="BF63" s="1029"/>
      <c r="BG63" s="1029"/>
      <c r="BH63" s="1029"/>
      <c r="BI63" s="1030"/>
      <c r="BJ63" s="1095" t="s">
        <v>403</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405</v>
      </c>
      <c r="B66" s="1065"/>
      <c r="C66" s="1065"/>
      <c r="D66" s="1065"/>
      <c r="E66" s="1065"/>
      <c r="F66" s="1065"/>
      <c r="G66" s="1065"/>
      <c r="H66" s="1065"/>
      <c r="I66" s="1065"/>
      <c r="J66" s="1065"/>
      <c r="K66" s="1065"/>
      <c r="L66" s="1065"/>
      <c r="M66" s="1065"/>
      <c r="N66" s="1065"/>
      <c r="O66" s="1065"/>
      <c r="P66" s="1066"/>
      <c r="Q66" s="1070" t="s">
        <v>406</v>
      </c>
      <c r="R66" s="1071"/>
      <c r="S66" s="1071"/>
      <c r="T66" s="1071"/>
      <c r="U66" s="1072"/>
      <c r="V66" s="1070" t="s">
        <v>383</v>
      </c>
      <c r="W66" s="1071"/>
      <c r="X66" s="1071"/>
      <c r="Y66" s="1071"/>
      <c r="Z66" s="1072"/>
      <c r="AA66" s="1070" t="s">
        <v>384</v>
      </c>
      <c r="AB66" s="1071"/>
      <c r="AC66" s="1071"/>
      <c r="AD66" s="1071"/>
      <c r="AE66" s="1072"/>
      <c r="AF66" s="1076" t="s">
        <v>385</v>
      </c>
      <c r="AG66" s="1077"/>
      <c r="AH66" s="1077"/>
      <c r="AI66" s="1077"/>
      <c r="AJ66" s="1078"/>
      <c r="AK66" s="1070" t="s">
        <v>386</v>
      </c>
      <c r="AL66" s="1065"/>
      <c r="AM66" s="1065"/>
      <c r="AN66" s="1065"/>
      <c r="AO66" s="1066"/>
      <c r="AP66" s="1070" t="s">
        <v>407</v>
      </c>
      <c r="AQ66" s="1071"/>
      <c r="AR66" s="1071"/>
      <c r="AS66" s="1071"/>
      <c r="AT66" s="1072"/>
      <c r="AU66" s="1070" t="s">
        <v>408</v>
      </c>
      <c r="AV66" s="1071"/>
      <c r="AW66" s="1071"/>
      <c r="AX66" s="1071"/>
      <c r="AY66" s="1072"/>
      <c r="AZ66" s="1070" t="s">
        <v>366</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565</v>
      </c>
      <c r="C68" s="1055"/>
      <c r="D68" s="1055"/>
      <c r="E68" s="1055"/>
      <c r="F68" s="1055"/>
      <c r="G68" s="1055"/>
      <c r="H68" s="1055"/>
      <c r="I68" s="1055"/>
      <c r="J68" s="1055"/>
      <c r="K68" s="1055"/>
      <c r="L68" s="1055"/>
      <c r="M68" s="1055"/>
      <c r="N68" s="1055"/>
      <c r="O68" s="1055"/>
      <c r="P68" s="1056"/>
      <c r="Q68" s="1057">
        <v>4268</v>
      </c>
      <c r="R68" s="1051"/>
      <c r="S68" s="1051"/>
      <c r="T68" s="1051"/>
      <c r="U68" s="1051"/>
      <c r="V68" s="1051">
        <v>4183</v>
      </c>
      <c r="W68" s="1051"/>
      <c r="X68" s="1051"/>
      <c r="Y68" s="1051"/>
      <c r="Z68" s="1051"/>
      <c r="AA68" s="1051">
        <v>84</v>
      </c>
      <c r="AB68" s="1051"/>
      <c r="AC68" s="1051"/>
      <c r="AD68" s="1051"/>
      <c r="AE68" s="1051"/>
      <c r="AF68" s="1051">
        <v>84</v>
      </c>
      <c r="AG68" s="1051"/>
      <c r="AH68" s="1051"/>
      <c r="AI68" s="1051"/>
      <c r="AJ68" s="1051"/>
      <c r="AK68" s="1051" t="s">
        <v>581</v>
      </c>
      <c r="AL68" s="1051"/>
      <c r="AM68" s="1051"/>
      <c r="AN68" s="1051"/>
      <c r="AO68" s="1051"/>
      <c r="AP68" s="1051">
        <v>933</v>
      </c>
      <c r="AQ68" s="1051"/>
      <c r="AR68" s="1051"/>
      <c r="AS68" s="1051"/>
      <c r="AT68" s="1051"/>
      <c r="AU68" s="1051">
        <v>161</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566</v>
      </c>
      <c r="C69" s="1044"/>
      <c r="D69" s="1044"/>
      <c r="E69" s="1044"/>
      <c r="F69" s="1044"/>
      <c r="G69" s="1044"/>
      <c r="H69" s="1044"/>
      <c r="I69" s="1044"/>
      <c r="J69" s="1044"/>
      <c r="K69" s="1044"/>
      <c r="L69" s="1044"/>
      <c r="M69" s="1044"/>
      <c r="N69" s="1044"/>
      <c r="O69" s="1044"/>
      <c r="P69" s="1045"/>
      <c r="Q69" s="1046">
        <v>199</v>
      </c>
      <c r="R69" s="1040"/>
      <c r="S69" s="1040"/>
      <c r="T69" s="1040"/>
      <c r="U69" s="1040"/>
      <c r="V69" s="1040">
        <v>191</v>
      </c>
      <c r="W69" s="1040"/>
      <c r="X69" s="1040"/>
      <c r="Y69" s="1040"/>
      <c r="Z69" s="1040"/>
      <c r="AA69" s="1040">
        <v>8</v>
      </c>
      <c r="AB69" s="1040"/>
      <c r="AC69" s="1040"/>
      <c r="AD69" s="1040"/>
      <c r="AE69" s="1040"/>
      <c r="AF69" s="1040">
        <v>8</v>
      </c>
      <c r="AG69" s="1040"/>
      <c r="AH69" s="1040"/>
      <c r="AI69" s="1040"/>
      <c r="AJ69" s="1040"/>
      <c r="AK69" s="1040">
        <v>2</v>
      </c>
      <c r="AL69" s="1040"/>
      <c r="AM69" s="1040"/>
      <c r="AN69" s="1040"/>
      <c r="AO69" s="1040"/>
      <c r="AP69" s="1040">
        <v>280</v>
      </c>
      <c r="AQ69" s="1040"/>
      <c r="AR69" s="1040"/>
      <c r="AS69" s="1040"/>
      <c r="AT69" s="1040"/>
      <c r="AU69" s="1040">
        <v>20</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567</v>
      </c>
      <c r="C70" s="1044"/>
      <c r="D70" s="1044"/>
      <c r="E70" s="1044"/>
      <c r="F70" s="1044"/>
      <c r="G70" s="1044"/>
      <c r="H70" s="1044"/>
      <c r="I70" s="1044"/>
      <c r="J70" s="1044"/>
      <c r="K70" s="1044"/>
      <c r="L70" s="1044"/>
      <c r="M70" s="1044"/>
      <c r="N70" s="1044"/>
      <c r="O70" s="1044"/>
      <c r="P70" s="1045"/>
      <c r="Q70" s="1046">
        <v>5</v>
      </c>
      <c r="R70" s="1040"/>
      <c r="S70" s="1040"/>
      <c r="T70" s="1040"/>
      <c r="U70" s="1040"/>
      <c r="V70" s="1040">
        <v>5</v>
      </c>
      <c r="W70" s="1040"/>
      <c r="X70" s="1040"/>
      <c r="Y70" s="1040"/>
      <c r="Z70" s="1040"/>
      <c r="AA70" s="1040">
        <v>0</v>
      </c>
      <c r="AB70" s="1040"/>
      <c r="AC70" s="1040"/>
      <c r="AD70" s="1040"/>
      <c r="AE70" s="1040"/>
      <c r="AF70" s="1040">
        <v>0</v>
      </c>
      <c r="AG70" s="1040"/>
      <c r="AH70" s="1040"/>
      <c r="AI70" s="1040"/>
      <c r="AJ70" s="1040"/>
      <c r="AK70" s="1040" t="s">
        <v>581</v>
      </c>
      <c r="AL70" s="1040"/>
      <c r="AM70" s="1040"/>
      <c r="AN70" s="1040"/>
      <c r="AO70" s="1040"/>
      <c r="AP70" s="1040" t="s">
        <v>581</v>
      </c>
      <c r="AQ70" s="1040"/>
      <c r="AR70" s="1040"/>
      <c r="AS70" s="1040"/>
      <c r="AT70" s="1040"/>
      <c r="AU70" s="1040" t="s">
        <v>581</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568</v>
      </c>
      <c r="C71" s="1044"/>
      <c r="D71" s="1044"/>
      <c r="E71" s="1044"/>
      <c r="F71" s="1044"/>
      <c r="G71" s="1044"/>
      <c r="H71" s="1044"/>
      <c r="I71" s="1044"/>
      <c r="J71" s="1044"/>
      <c r="K71" s="1044"/>
      <c r="L71" s="1044"/>
      <c r="M71" s="1044"/>
      <c r="N71" s="1044"/>
      <c r="O71" s="1044"/>
      <c r="P71" s="1045"/>
      <c r="Q71" s="1046">
        <v>235</v>
      </c>
      <c r="R71" s="1040"/>
      <c r="S71" s="1040"/>
      <c r="T71" s="1040"/>
      <c r="U71" s="1040"/>
      <c r="V71" s="1040">
        <v>161</v>
      </c>
      <c r="W71" s="1040"/>
      <c r="X71" s="1040"/>
      <c r="Y71" s="1040"/>
      <c r="Z71" s="1040"/>
      <c r="AA71" s="1040">
        <v>74</v>
      </c>
      <c r="AB71" s="1040"/>
      <c r="AC71" s="1040"/>
      <c r="AD71" s="1040"/>
      <c r="AE71" s="1040"/>
      <c r="AF71" s="1040">
        <v>74</v>
      </c>
      <c r="AG71" s="1040"/>
      <c r="AH71" s="1040"/>
      <c r="AI71" s="1040"/>
      <c r="AJ71" s="1040"/>
      <c r="AK71" s="1040" t="s">
        <v>581</v>
      </c>
      <c r="AL71" s="1040"/>
      <c r="AM71" s="1040"/>
      <c r="AN71" s="1040"/>
      <c r="AO71" s="1040"/>
      <c r="AP71" s="1040" t="s">
        <v>581</v>
      </c>
      <c r="AQ71" s="1040"/>
      <c r="AR71" s="1040"/>
      <c r="AS71" s="1040"/>
      <c r="AT71" s="1040"/>
      <c r="AU71" s="1040" t="s">
        <v>581</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569</v>
      </c>
      <c r="C72" s="1044"/>
      <c r="D72" s="1044"/>
      <c r="E72" s="1044"/>
      <c r="F72" s="1044"/>
      <c r="G72" s="1044"/>
      <c r="H72" s="1044"/>
      <c r="I72" s="1044"/>
      <c r="J72" s="1044"/>
      <c r="K72" s="1044"/>
      <c r="L72" s="1044"/>
      <c r="M72" s="1044"/>
      <c r="N72" s="1044"/>
      <c r="O72" s="1044"/>
      <c r="P72" s="1045"/>
      <c r="Q72" s="1046">
        <v>329</v>
      </c>
      <c r="R72" s="1040"/>
      <c r="S72" s="1040"/>
      <c r="T72" s="1040"/>
      <c r="U72" s="1040"/>
      <c r="V72" s="1040">
        <v>283</v>
      </c>
      <c r="W72" s="1040"/>
      <c r="X72" s="1040"/>
      <c r="Y72" s="1040"/>
      <c r="Z72" s="1040"/>
      <c r="AA72" s="1040">
        <v>46</v>
      </c>
      <c r="AB72" s="1040"/>
      <c r="AC72" s="1040"/>
      <c r="AD72" s="1040"/>
      <c r="AE72" s="1040"/>
      <c r="AF72" s="1040">
        <v>46</v>
      </c>
      <c r="AG72" s="1040"/>
      <c r="AH72" s="1040"/>
      <c r="AI72" s="1040"/>
      <c r="AJ72" s="1040"/>
      <c r="AK72" s="1040" t="s">
        <v>581</v>
      </c>
      <c r="AL72" s="1040"/>
      <c r="AM72" s="1040"/>
      <c r="AN72" s="1040"/>
      <c r="AO72" s="1040"/>
      <c r="AP72" s="1040" t="s">
        <v>581</v>
      </c>
      <c r="AQ72" s="1040"/>
      <c r="AR72" s="1040"/>
      <c r="AS72" s="1040"/>
      <c r="AT72" s="1040"/>
      <c r="AU72" s="1040" t="s">
        <v>581</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570</v>
      </c>
      <c r="C73" s="1044"/>
      <c r="D73" s="1044"/>
      <c r="E73" s="1044"/>
      <c r="F73" s="1044"/>
      <c r="G73" s="1044"/>
      <c r="H73" s="1044"/>
      <c r="I73" s="1044"/>
      <c r="J73" s="1044"/>
      <c r="K73" s="1044"/>
      <c r="L73" s="1044"/>
      <c r="M73" s="1044"/>
      <c r="N73" s="1044"/>
      <c r="O73" s="1044"/>
      <c r="P73" s="1045"/>
      <c r="Q73" s="1046">
        <v>19891</v>
      </c>
      <c r="R73" s="1040"/>
      <c r="S73" s="1040"/>
      <c r="T73" s="1040"/>
      <c r="U73" s="1040"/>
      <c r="V73" s="1040">
        <v>19869</v>
      </c>
      <c r="W73" s="1040"/>
      <c r="X73" s="1040"/>
      <c r="Y73" s="1040"/>
      <c r="Z73" s="1040"/>
      <c r="AA73" s="1040">
        <v>21</v>
      </c>
      <c r="AB73" s="1040"/>
      <c r="AC73" s="1040"/>
      <c r="AD73" s="1040"/>
      <c r="AE73" s="1040"/>
      <c r="AF73" s="1040">
        <v>21</v>
      </c>
      <c r="AG73" s="1040"/>
      <c r="AH73" s="1040"/>
      <c r="AI73" s="1040"/>
      <c r="AJ73" s="1040"/>
      <c r="AK73" s="1040">
        <v>3109</v>
      </c>
      <c r="AL73" s="1040"/>
      <c r="AM73" s="1040"/>
      <c r="AN73" s="1040"/>
      <c r="AO73" s="1040"/>
      <c r="AP73" s="1040" t="s">
        <v>581</v>
      </c>
      <c r="AQ73" s="1040"/>
      <c r="AR73" s="1040"/>
      <c r="AS73" s="1040"/>
      <c r="AT73" s="1040"/>
      <c r="AU73" s="1040" t="s">
        <v>581</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571</v>
      </c>
      <c r="C74" s="1044"/>
      <c r="D74" s="1044"/>
      <c r="E74" s="1044"/>
      <c r="F74" s="1044"/>
      <c r="G74" s="1044"/>
      <c r="H74" s="1044"/>
      <c r="I74" s="1044"/>
      <c r="J74" s="1044"/>
      <c r="K74" s="1044"/>
      <c r="L74" s="1044"/>
      <c r="M74" s="1044"/>
      <c r="N74" s="1044"/>
      <c r="O74" s="1044"/>
      <c r="P74" s="1045"/>
      <c r="Q74" s="1046">
        <v>169</v>
      </c>
      <c r="R74" s="1040"/>
      <c r="S74" s="1040"/>
      <c r="T74" s="1040"/>
      <c r="U74" s="1040"/>
      <c r="V74" s="1040">
        <v>169</v>
      </c>
      <c r="W74" s="1040"/>
      <c r="X74" s="1040"/>
      <c r="Y74" s="1040"/>
      <c r="Z74" s="1040"/>
      <c r="AA74" s="1040">
        <v>1</v>
      </c>
      <c r="AB74" s="1040"/>
      <c r="AC74" s="1040"/>
      <c r="AD74" s="1040"/>
      <c r="AE74" s="1040"/>
      <c r="AF74" s="1040">
        <v>1</v>
      </c>
      <c r="AG74" s="1040"/>
      <c r="AH74" s="1040"/>
      <c r="AI74" s="1040"/>
      <c r="AJ74" s="1040"/>
      <c r="AK74" s="1040">
        <v>36</v>
      </c>
      <c r="AL74" s="1040"/>
      <c r="AM74" s="1040"/>
      <c r="AN74" s="1040"/>
      <c r="AO74" s="1040"/>
      <c r="AP74" s="1040" t="s">
        <v>581</v>
      </c>
      <c r="AQ74" s="1040"/>
      <c r="AR74" s="1040"/>
      <c r="AS74" s="1040"/>
      <c r="AT74" s="1040"/>
      <c r="AU74" s="1040" t="s">
        <v>581</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572</v>
      </c>
      <c r="C75" s="1044"/>
      <c r="D75" s="1044"/>
      <c r="E75" s="1044"/>
      <c r="F75" s="1044"/>
      <c r="G75" s="1044"/>
      <c r="H75" s="1044"/>
      <c r="I75" s="1044"/>
      <c r="J75" s="1044"/>
      <c r="K75" s="1044"/>
      <c r="L75" s="1044"/>
      <c r="M75" s="1044"/>
      <c r="N75" s="1044"/>
      <c r="O75" s="1044"/>
      <c r="P75" s="1045"/>
      <c r="Q75" s="1047">
        <v>555</v>
      </c>
      <c r="R75" s="1048"/>
      <c r="S75" s="1048"/>
      <c r="T75" s="1048"/>
      <c r="U75" s="1049"/>
      <c r="V75" s="1050">
        <v>345</v>
      </c>
      <c r="W75" s="1048"/>
      <c r="X75" s="1048"/>
      <c r="Y75" s="1048"/>
      <c r="Z75" s="1049"/>
      <c r="AA75" s="1050">
        <v>211</v>
      </c>
      <c r="AB75" s="1048"/>
      <c r="AC75" s="1048"/>
      <c r="AD75" s="1048"/>
      <c r="AE75" s="1049"/>
      <c r="AF75" s="1050">
        <v>211</v>
      </c>
      <c r="AG75" s="1048"/>
      <c r="AH75" s="1048"/>
      <c r="AI75" s="1048"/>
      <c r="AJ75" s="1049"/>
      <c r="AK75" s="1050" t="s">
        <v>581</v>
      </c>
      <c r="AL75" s="1048"/>
      <c r="AM75" s="1048"/>
      <c r="AN75" s="1048"/>
      <c r="AO75" s="1049"/>
      <c r="AP75" s="1050" t="s">
        <v>581</v>
      </c>
      <c r="AQ75" s="1048"/>
      <c r="AR75" s="1048"/>
      <c r="AS75" s="1048"/>
      <c r="AT75" s="1049"/>
      <c r="AU75" s="1050" t="s">
        <v>581</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573</v>
      </c>
      <c r="C76" s="1044"/>
      <c r="D76" s="1044"/>
      <c r="E76" s="1044"/>
      <c r="F76" s="1044"/>
      <c r="G76" s="1044"/>
      <c r="H76" s="1044"/>
      <c r="I76" s="1044"/>
      <c r="J76" s="1044"/>
      <c r="K76" s="1044"/>
      <c r="L76" s="1044"/>
      <c r="M76" s="1044"/>
      <c r="N76" s="1044"/>
      <c r="O76" s="1044"/>
      <c r="P76" s="1045"/>
      <c r="Q76" s="1047">
        <v>2800</v>
      </c>
      <c r="R76" s="1048"/>
      <c r="S76" s="1048"/>
      <c r="T76" s="1048"/>
      <c r="U76" s="1049"/>
      <c r="V76" s="1050">
        <v>2688</v>
      </c>
      <c r="W76" s="1048"/>
      <c r="X76" s="1048"/>
      <c r="Y76" s="1048"/>
      <c r="Z76" s="1049"/>
      <c r="AA76" s="1050">
        <v>112</v>
      </c>
      <c r="AB76" s="1048"/>
      <c r="AC76" s="1048"/>
      <c r="AD76" s="1048"/>
      <c r="AE76" s="1049"/>
      <c r="AF76" s="1050">
        <v>93</v>
      </c>
      <c r="AG76" s="1048"/>
      <c r="AH76" s="1048"/>
      <c r="AI76" s="1048"/>
      <c r="AJ76" s="1049"/>
      <c r="AK76" s="1050" t="s">
        <v>581</v>
      </c>
      <c r="AL76" s="1048"/>
      <c r="AM76" s="1048"/>
      <c r="AN76" s="1048"/>
      <c r="AO76" s="1049"/>
      <c r="AP76" s="1050">
        <v>2829</v>
      </c>
      <c r="AQ76" s="1048"/>
      <c r="AR76" s="1048"/>
      <c r="AS76" s="1048"/>
      <c r="AT76" s="1049"/>
      <c r="AU76" s="1050">
        <v>656</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574</v>
      </c>
      <c r="C77" s="1044"/>
      <c r="D77" s="1044"/>
      <c r="E77" s="1044"/>
      <c r="F77" s="1044"/>
      <c r="G77" s="1044"/>
      <c r="H77" s="1044"/>
      <c r="I77" s="1044"/>
      <c r="J77" s="1044"/>
      <c r="K77" s="1044"/>
      <c r="L77" s="1044"/>
      <c r="M77" s="1044"/>
      <c r="N77" s="1044"/>
      <c r="O77" s="1044"/>
      <c r="P77" s="1045"/>
      <c r="Q77" s="1047">
        <v>36</v>
      </c>
      <c r="R77" s="1048"/>
      <c r="S77" s="1048"/>
      <c r="T77" s="1048"/>
      <c r="U77" s="1049"/>
      <c r="V77" s="1050">
        <v>7</v>
      </c>
      <c r="W77" s="1048"/>
      <c r="X77" s="1048"/>
      <c r="Y77" s="1048"/>
      <c r="Z77" s="1049"/>
      <c r="AA77" s="1050">
        <v>29</v>
      </c>
      <c r="AB77" s="1048"/>
      <c r="AC77" s="1048"/>
      <c r="AD77" s="1048"/>
      <c r="AE77" s="1049"/>
      <c r="AF77" s="1050">
        <v>1</v>
      </c>
      <c r="AG77" s="1048"/>
      <c r="AH77" s="1048"/>
      <c r="AI77" s="1048"/>
      <c r="AJ77" s="1049"/>
      <c r="AK77" s="1050">
        <v>30</v>
      </c>
      <c r="AL77" s="1048"/>
      <c r="AM77" s="1048"/>
      <c r="AN77" s="1048"/>
      <c r="AO77" s="1049"/>
      <c r="AP77" s="1050" t="s">
        <v>581</v>
      </c>
      <c r="AQ77" s="1048"/>
      <c r="AR77" s="1048"/>
      <c r="AS77" s="1048"/>
      <c r="AT77" s="1049"/>
      <c r="AU77" s="1050" t="s">
        <v>581</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t="s">
        <v>575</v>
      </c>
      <c r="C78" s="1044"/>
      <c r="D78" s="1044"/>
      <c r="E78" s="1044"/>
      <c r="F78" s="1044"/>
      <c r="G78" s="1044"/>
      <c r="H78" s="1044"/>
      <c r="I78" s="1044"/>
      <c r="J78" s="1044"/>
      <c r="K78" s="1044"/>
      <c r="L78" s="1044"/>
      <c r="M78" s="1044"/>
      <c r="N78" s="1044"/>
      <c r="O78" s="1044"/>
      <c r="P78" s="1045"/>
      <c r="Q78" s="1046">
        <v>908</v>
      </c>
      <c r="R78" s="1040"/>
      <c r="S78" s="1040"/>
      <c r="T78" s="1040"/>
      <c r="U78" s="1040"/>
      <c r="V78" s="1040">
        <v>902</v>
      </c>
      <c r="W78" s="1040"/>
      <c r="X78" s="1040"/>
      <c r="Y78" s="1040"/>
      <c r="Z78" s="1040"/>
      <c r="AA78" s="1040">
        <v>5</v>
      </c>
      <c r="AB78" s="1040"/>
      <c r="AC78" s="1040"/>
      <c r="AD78" s="1040"/>
      <c r="AE78" s="1040"/>
      <c r="AF78" s="1040">
        <v>5</v>
      </c>
      <c r="AG78" s="1040"/>
      <c r="AH78" s="1040"/>
      <c r="AI78" s="1040"/>
      <c r="AJ78" s="1040"/>
      <c r="AK78" s="1040" t="s">
        <v>581</v>
      </c>
      <c r="AL78" s="1040"/>
      <c r="AM78" s="1040"/>
      <c r="AN78" s="1040"/>
      <c r="AO78" s="1040"/>
      <c r="AP78" s="1040" t="s">
        <v>581</v>
      </c>
      <c r="AQ78" s="1040"/>
      <c r="AR78" s="1040"/>
      <c r="AS78" s="1040"/>
      <c r="AT78" s="1040"/>
      <c r="AU78" s="1040" t="s">
        <v>581</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t="s">
        <v>576</v>
      </c>
      <c r="C79" s="1044"/>
      <c r="D79" s="1044"/>
      <c r="E79" s="1044"/>
      <c r="F79" s="1044"/>
      <c r="G79" s="1044"/>
      <c r="H79" s="1044"/>
      <c r="I79" s="1044"/>
      <c r="J79" s="1044"/>
      <c r="K79" s="1044"/>
      <c r="L79" s="1044"/>
      <c r="M79" s="1044"/>
      <c r="N79" s="1044"/>
      <c r="O79" s="1044"/>
      <c r="P79" s="1045"/>
      <c r="Q79" s="1046">
        <v>325083</v>
      </c>
      <c r="R79" s="1040"/>
      <c r="S79" s="1040"/>
      <c r="T79" s="1040"/>
      <c r="U79" s="1040"/>
      <c r="V79" s="1040">
        <v>319922</v>
      </c>
      <c r="W79" s="1040"/>
      <c r="X79" s="1040"/>
      <c r="Y79" s="1040"/>
      <c r="Z79" s="1040"/>
      <c r="AA79" s="1040">
        <v>5161</v>
      </c>
      <c r="AB79" s="1040"/>
      <c r="AC79" s="1040"/>
      <c r="AD79" s="1040"/>
      <c r="AE79" s="1040"/>
      <c r="AF79" s="1040">
        <v>5161</v>
      </c>
      <c r="AG79" s="1040"/>
      <c r="AH79" s="1040"/>
      <c r="AI79" s="1040"/>
      <c r="AJ79" s="1040"/>
      <c r="AK79" s="1040">
        <v>2069</v>
      </c>
      <c r="AL79" s="1040"/>
      <c r="AM79" s="1040"/>
      <c r="AN79" s="1040"/>
      <c r="AO79" s="1040"/>
      <c r="AP79" s="1040" t="s">
        <v>581</v>
      </c>
      <c r="AQ79" s="1040"/>
      <c r="AR79" s="1040"/>
      <c r="AS79" s="1040"/>
      <c r="AT79" s="1040"/>
      <c r="AU79" s="1040" t="s">
        <v>581</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378</v>
      </c>
      <c r="B88" s="1013" t="s">
        <v>409</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5705</v>
      </c>
      <c r="AG88" s="1028"/>
      <c r="AH88" s="1028"/>
      <c r="AI88" s="1028"/>
      <c r="AJ88" s="1028"/>
      <c r="AK88" s="1032"/>
      <c r="AL88" s="1032"/>
      <c r="AM88" s="1032"/>
      <c r="AN88" s="1032"/>
      <c r="AO88" s="1032"/>
      <c r="AP88" s="1028">
        <v>4042</v>
      </c>
      <c r="AQ88" s="1028"/>
      <c r="AR88" s="1028"/>
      <c r="AS88" s="1028"/>
      <c r="AT88" s="1028"/>
      <c r="AU88" s="1028">
        <v>837</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1013" t="s">
        <v>410</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10</v>
      </c>
      <c r="CS102" s="1020"/>
      <c r="CT102" s="1020"/>
      <c r="CU102" s="1020"/>
      <c r="CV102" s="1021"/>
      <c r="CW102" s="1019">
        <v>38</v>
      </c>
      <c r="CX102" s="1020"/>
      <c r="CY102" s="1020"/>
      <c r="CZ102" s="1020"/>
      <c r="DA102" s="1021"/>
      <c r="DB102" s="1019" t="s">
        <v>584</v>
      </c>
      <c r="DC102" s="1020"/>
      <c r="DD102" s="1020"/>
      <c r="DE102" s="1020"/>
      <c r="DF102" s="1021"/>
      <c r="DG102" s="1019">
        <v>4370</v>
      </c>
      <c r="DH102" s="1020"/>
      <c r="DI102" s="1020"/>
      <c r="DJ102" s="1020"/>
      <c r="DK102" s="1021"/>
      <c r="DL102" s="1019" t="s">
        <v>585</v>
      </c>
      <c r="DM102" s="1020"/>
      <c r="DN102" s="1020"/>
      <c r="DO102" s="1020"/>
      <c r="DP102" s="1021"/>
      <c r="DQ102" s="1019" t="s">
        <v>585</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417</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418</v>
      </c>
      <c r="AB109" s="963"/>
      <c r="AC109" s="963"/>
      <c r="AD109" s="963"/>
      <c r="AE109" s="964"/>
      <c r="AF109" s="965" t="s">
        <v>298</v>
      </c>
      <c r="AG109" s="963"/>
      <c r="AH109" s="963"/>
      <c r="AI109" s="963"/>
      <c r="AJ109" s="964"/>
      <c r="AK109" s="965" t="s">
        <v>297</v>
      </c>
      <c r="AL109" s="963"/>
      <c r="AM109" s="963"/>
      <c r="AN109" s="963"/>
      <c r="AO109" s="964"/>
      <c r="AP109" s="965" t="s">
        <v>419</v>
      </c>
      <c r="AQ109" s="963"/>
      <c r="AR109" s="963"/>
      <c r="AS109" s="963"/>
      <c r="AT109" s="994"/>
      <c r="AU109" s="962" t="s">
        <v>417</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418</v>
      </c>
      <c r="BR109" s="963"/>
      <c r="BS109" s="963"/>
      <c r="BT109" s="963"/>
      <c r="BU109" s="964"/>
      <c r="BV109" s="965" t="s">
        <v>298</v>
      </c>
      <c r="BW109" s="963"/>
      <c r="BX109" s="963"/>
      <c r="BY109" s="963"/>
      <c r="BZ109" s="964"/>
      <c r="CA109" s="965" t="s">
        <v>297</v>
      </c>
      <c r="CB109" s="963"/>
      <c r="CC109" s="963"/>
      <c r="CD109" s="963"/>
      <c r="CE109" s="964"/>
      <c r="CF109" s="1001" t="s">
        <v>419</v>
      </c>
      <c r="CG109" s="1001"/>
      <c r="CH109" s="1001"/>
      <c r="CI109" s="1001"/>
      <c r="CJ109" s="1001"/>
      <c r="CK109" s="965" t="s">
        <v>420</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418</v>
      </c>
      <c r="DH109" s="963"/>
      <c r="DI109" s="963"/>
      <c r="DJ109" s="963"/>
      <c r="DK109" s="964"/>
      <c r="DL109" s="965" t="s">
        <v>298</v>
      </c>
      <c r="DM109" s="963"/>
      <c r="DN109" s="963"/>
      <c r="DO109" s="963"/>
      <c r="DP109" s="964"/>
      <c r="DQ109" s="965" t="s">
        <v>297</v>
      </c>
      <c r="DR109" s="963"/>
      <c r="DS109" s="963"/>
      <c r="DT109" s="963"/>
      <c r="DU109" s="964"/>
      <c r="DV109" s="965" t="s">
        <v>419</v>
      </c>
      <c r="DW109" s="963"/>
      <c r="DX109" s="963"/>
      <c r="DY109" s="963"/>
      <c r="DZ109" s="994"/>
    </row>
    <row r="110" spans="1:131" s="226" customFormat="1" ht="26.25" customHeight="1">
      <c r="A110" s="865" t="s">
        <v>421</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1939891</v>
      </c>
      <c r="AB110" s="956"/>
      <c r="AC110" s="956"/>
      <c r="AD110" s="956"/>
      <c r="AE110" s="957"/>
      <c r="AF110" s="958">
        <v>1988171</v>
      </c>
      <c r="AG110" s="956"/>
      <c r="AH110" s="956"/>
      <c r="AI110" s="956"/>
      <c r="AJ110" s="957"/>
      <c r="AK110" s="958">
        <v>2021258</v>
      </c>
      <c r="AL110" s="956"/>
      <c r="AM110" s="956"/>
      <c r="AN110" s="956"/>
      <c r="AO110" s="957"/>
      <c r="AP110" s="959">
        <v>18.2</v>
      </c>
      <c r="AQ110" s="960"/>
      <c r="AR110" s="960"/>
      <c r="AS110" s="960"/>
      <c r="AT110" s="961"/>
      <c r="AU110" s="995" t="s">
        <v>67</v>
      </c>
      <c r="AV110" s="996"/>
      <c r="AW110" s="996"/>
      <c r="AX110" s="996"/>
      <c r="AY110" s="996"/>
      <c r="AZ110" s="921" t="s">
        <v>422</v>
      </c>
      <c r="BA110" s="866"/>
      <c r="BB110" s="866"/>
      <c r="BC110" s="866"/>
      <c r="BD110" s="866"/>
      <c r="BE110" s="866"/>
      <c r="BF110" s="866"/>
      <c r="BG110" s="866"/>
      <c r="BH110" s="866"/>
      <c r="BI110" s="866"/>
      <c r="BJ110" s="866"/>
      <c r="BK110" s="866"/>
      <c r="BL110" s="866"/>
      <c r="BM110" s="866"/>
      <c r="BN110" s="866"/>
      <c r="BO110" s="866"/>
      <c r="BP110" s="867"/>
      <c r="BQ110" s="922">
        <v>26324978</v>
      </c>
      <c r="BR110" s="903"/>
      <c r="BS110" s="903"/>
      <c r="BT110" s="903"/>
      <c r="BU110" s="903"/>
      <c r="BV110" s="903">
        <v>30987011</v>
      </c>
      <c r="BW110" s="903"/>
      <c r="BX110" s="903"/>
      <c r="BY110" s="903"/>
      <c r="BZ110" s="903"/>
      <c r="CA110" s="903">
        <v>31962532</v>
      </c>
      <c r="CB110" s="903"/>
      <c r="CC110" s="903"/>
      <c r="CD110" s="903"/>
      <c r="CE110" s="903"/>
      <c r="CF110" s="927">
        <v>287.60000000000002</v>
      </c>
      <c r="CG110" s="928"/>
      <c r="CH110" s="928"/>
      <c r="CI110" s="928"/>
      <c r="CJ110" s="928"/>
      <c r="CK110" s="991" t="s">
        <v>423</v>
      </c>
      <c r="CL110" s="877"/>
      <c r="CM110" s="952" t="s">
        <v>424</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167</v>
      </c>
      <c r="DH110" s="903"/>
      <c r="DI110" s="903"/>
      <c r="DJ110" s="903"/>
      <c r="DK110" s="903"/>
      <c r="DL110" s="903" t="s">
        <v>167</v>
      </c>
      <c r="DM110" s="903"/>
      <c r="DN110" s="903"/>
      <c r="DO110" s="903"/>
      <c r="DP110" s="903"/>
      <c r="DQ110" s="903" t="s">
        <v>403</v>
      </c>
      <c r="DR110" s="903"/>
      <c r="DS110" s="903"/>
      <c r="DT110" s="903"/>
      <c r="DU110" s="903"/>
      <c r="DV110" s="904" t="s">
        <v>403</v>
      </c>
      <c r="DW110" s="904"/>
      <c r="DX110" s="904"/>
      <c r="DY110" s="904"/>
      <c r="DZ110" s="905"/>
    </row>
    <row r="111" spans="1:131" s="226" customFormat="1" ht="26.25" customHeight="1">
      <c r="A111" s="832" t="s">
        <v>425</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403</v>
      </c>
      <c r="AB111" s="984"/>
      <c r="AC111" s="984"/>
      <c r="AD111" s="984"/>
      <c r="AE111" s="985"/>
      <c r="AF111" s="986" t="s">
        <v>167</v>
      </c>
      <c r="AG111" s="984"/>
      <c r="AH111" s="984"/>
      <c r="AI111" s="984"/>
      <c r="AJ111" s="985"/>
      <c r="AK111" s="986" t="s">
        <v>426</v>
      </c>
      <c r="AL111" s="984"/>
      <c r="AM111" s="984"/>
      <c r="AN111" s="984"/>
      <c r="AO111" s="985"/>
      <c r="AP111" s="987" t="s">
        <v>403</v>
      </c>
      <c r="AQ111" s="988"/>
      <c r="AR111" s="988"/>
      <c r="AS111" s="988"/>
      <c r="AT111" s="989"/>
      <c r="AU111" s="997"/>
      <c r="AV111" s="998"/>
      <c r="AW111" s="998"/>
      <c r="AX111" s="998"/>
      <c r="AY111" s="998"/>
      <c r="AZ111" s="873" t="s">
        <v>427</v>
      </c>
      <c r="BA111" s="808"/>
      <c r="BB111" s="808"/>
      <c r="BC111" s="808"/>
      <c r="BD111" s="808"/>
      <c r="BE111" s="808"/>
      <c r="BF111" s="808"/>
      <c r="BG111" s="808"/>
      <c r="BH111" s="808"/>
      <c r="BI111" s="808"/>
      <c r="BJ111" s="808"/>
      <c r="BK111" s="808"/>
      <c r="BL111" s="808"/>
      <c r="BM111" s="808"/>
      <c r="BN111" s="808"/>
      <c r="BO111" s="808"/>
      <c r="BP111" s="809"/>
      <c r="BQ111" s="874">
        <v>599731</v>
      </c>
      <c r="BR111" s="875"/>
      <c r="BS111" s="875"/>
      <c r="BT111" s="875"/>
      <c r="BU111" s="875"/>
      <c r="BV111" s="875">
        <v>494852</v>
      </c>
      <c r="BW111" s="875"/>
      <c r="BX111" s="875"/>
      <c r="BY111" s="875"/>
      <c r="BZ111" s="875"/>
      <c r="CA111" s="875">
        <v>448174</v>
      </c>
      <c r="CB111" s="875"/>
      <c r="CC111" s="875"/>
      <c r="CD111" s="875"/>
      <c r="CE111" s="875"/>
      <c r="CF111" s="936">
        <v>4</v>
      </c>
      <c r="CG111" s="937"/>
      <c r="CH111" s="937"/>
      <c r="CI111" s="937"/>
      <c r="CJ111" s="937"/>
      <c r="CK111" s="992"/>
      <c r="CL111" s="879"/>
      <c r="CM111" s="882" t="s">
        <v>428</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403</v>
      </c>
      <c r="DH111" s="875"/>
      <c r="DI111" s="875"/>
      <c r="DJ111" s="875"/>
      <c r="DK111" s="875"/>
      <c r="DL111" s="875" t="s">
        <v>403</v>
      </c>
      <c r="DM111" s="875"/>
      <c r="DN111" s="875"/>
      <c r="DO111" s="875"/>
      <c r="DP111" s="875"/>
      <c r="DQ111" s="875" t="s">
        <v>403</v>
      </c>
      <c r="DR111" s="875"/>
      <c r="DS111" s="875"/>
      <c r="DT111" s="875"/>
      <c r="DU111" s="875"/>
      <c r="DV111" s="852" t="s">
        <v>426</v>
      </c>
      <c r="DW111" s="852"/>
      <c r="DX111" s="852"/>
      <c r="DY111" s="852"/>
      <c r="DZ111" s="853"/>
    </row>
    <row r="112" spans="1:131" s="226" customFormat="1" ht="26.25" customHeight="1">
      <c r="A112" s="977" t="s">
        <v>429</v>
      </c>
      <c r="B112" s="978"/>
      <c r="C112" s="808" t="s">
        <v>430</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426</v>
      </c>
      <c r="AB112" s="838"/>
      <c r="AC112" s="838"/>
      <c r="AD112" s="838"/>
      <c r="AE112" s="839"/>
      <c r="AF112" s="840" t="s">
        <v>403</v>
      </c>
      <c r="AG112" s="838"/>
      <c r="AH112" s="838"/>
      <c r="AI112" s="838"/>
      <c r="AJ112" s="839"/>
      <c r="AK112" s="840" t="s">
        <v>426</v>
      </c>
      <c r="AL112" s="838"/>
      <c r="AM112" s="838"/>
      <c r="AN112" s="838"/>
      <c r="AO112" s="839"/>
      <c r="AP112" s="885" t="s">
        <v>403</v>
      </c>
      <c r="AQ112" s="886"/>
      <c r="AR112" s="886"/>
      <c r="AS112" s="886"/>
      <c r="AT112" s="887"/>
      <c r="AU112" s="997"/>
      <c r="AV112" s="998"/>
      <c r="AW112" s="998"/>
      <c r="AX112" s="998"/>
      <c r="AY112" s="998"/>
      <c r="AZ112" s="873" t="s">
        <v>431</v>
      </c>
      <c r="BA112" s="808"/>
      <c r="BB112" s="808"/>
      <c r="BC112" s="808"/>
      <c r="BD112" s="808"/>
      <c r="BE112" s="808"/>
      <c r="BF112" s="808"/>
      <c r="BG112" s="808"/>
      <c r="BH112" s="808"/>
      <c r="BI112" s="808"/>
      <c r="BJ112" s="808"/>
      <c r="BK112" s="808"/>
      <c r="BL112" s="808"/>
      <c r="BM112" s="808"/>
      <c r="BN112" s="808"/>
      <c r="BO112" s="808"/>
      <c r="BP112" s="809"/>
      <c r="BQ112" s="874">
        <v>9418646</v>
      </c>
      <c r="BR112" s="875"/>
      <c r="BS112" s="875"/>
      <c r="BT112" s="875"/>
      <c r="BU112" s="875"/>
      <c r="BV112" s="875">
        <v>8850098</v>
      </c>
      <c r="BW112" s="875"/>
      <c r="BX112" s="875"/>
      <c r="BY112" s="875"/>
      <c r="BZ112" s="875"/>
      <c r="CA112" s="875">
        <v>8384890</v>
      </c>
      <c r="CB112" s="875"/>
      <c r="CC112" s="875"/>
      <c r="CD112" s="875"/>
      <c r="CE112" s="875"/>
      <c r="CF112" s="936">
        <v>75.5</v>
      </c>
      <c r="CG112" s="937"/>
      <c r="CH112" s="937"/>
      <c r="CI112" s="937"/>
      <c r="CJ112" s="937"/>
      <c r="CK112" s="992"/>
      <c r="CL112" s="879"/>
      <c r="CM112" s="882" t="s">
        <v>432</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v>9807</v>
      </c>
      <c r="DH112" s="875"/>
      <c r="DI112" s="875"/>
      <c r="DJ112" s="875"/>
      <c r="DK112" s="875"/>
      <c r="DL112" s="875">
        <v>3169</v>
      </c>
      <c r="DM112" s="875"/>
      <c r="DN112" s="875"/>
      <c r="DO112" s="875"/>
      <c r="DP112" s="875"/>
      <c r="DQ112" s="875" t="s">
        <v>403</v>
      </c>
      <c r="DR112" s="875"/>
      <c r="DS112" s="875"/>
      <c r="DT112" s="875"/>
      <c r="DU112" s="875"/>
      <c r="DV112" s="852" t="s">
        <v>426</v>
      </c>
      <c r="DW112" s="852"/>
      <c r="DX112" s="852"/>
      <c r="DY112" s="852"/>
      <c r="DZ112" s="853"/>
    </row>
    <row r="113" spans="1:130" s="226" customFormat="1" ht="26.25" customHeight="1">
      <c r="A113" s="979"/>
      <c r="B113" s="980"/>
      <c r="C113" s="808" t="s">
        <v>433</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780448</v>
      </c>
      <c r="AB113" s="984"/>
      <c r="AC113" s="984"/>
      <c r="AD113" s="984"/>
      <c r="AE113" s="985"/>
      <c r="AF113" s="986">
        <v>761272</v>
      </c>
      <c r="AG113" s="984"/>
      <c r="AH113" s="984"/>
      <c r="AI113" s="984"/>
      <c r="AJ113" s="985"/>
      <c r="AK113" s="986">
        <v>778383</v>
      </c>
      <c r="AL113" s="984"/>
      <c r="AM113" s="984"/>
      <c r="AN113" s="984"/>
      <c r="AO113" s="985"/>
      <c r="AP113" s="987">
        <v>7</v>
      </c>
      <c r="AQ113" s="988"/>
      <c r="AR113" s="988"/>
      <c r="AS113" s="988"/>
      <c r="AT113" s="989"/>
      <c r="AU113" s="997"/>
      <c r="AV113" s="998"/>
      <c r="AW113" s="998"/>
      <c r="AX113" s="998"/>
      <c r="AY113" s="998"/>
      <c r="AZ113" s="873" t="s">
        <v>434</v>
      </c>
      <c r="BA113" s="808"/>
      <c r="BB113" s="808"/>
      <c r="BC113" s="808"/>
      <c r="BD113" s="808"/>
      <c r="BE113" s="808"/>
      <c r="BF113" s="808"/>
      <c r="BG113" s="808"/>
      <c r="BH113" s="808"/>
      <c r="BI113" s="808"/>
      <c r="BJ113" s="808"/>
      <c r="BK113" s="808"/>
      <c r="BL113" s="808"/>
      <c r="BM113" s="808"/>
      <c r="BN113" s="808"/>
      <c r="BO113" s="808"/>
      <c r="BP113" s="809"/>
      <c r="BQ113" s="874">
        <v>1139208</v>
      </c>
      <c r="BR113" s="875"/>
      <c r="BS113" s="875"/>
      <c r="BT113" s="875"/>
      <c r="BU113" s="875"/>
      <c r="BV113" s="875">
        <v>992996</v>
      </c>
      <c r="BW113" s="875"/>
      <c r="BX113" s="875"/>
      <c r="BY113" s="875"/>
      <c r="BZ113" s="875"/>
      <c r="CA113" s="875">
        <v>837489</v>
      </c>
      <c r="CB113" s="875"/>
      <c r="CC113" s="875"/>
      <c r="CD113" s="875"/>
      <c r="CE113" s="875"/>
      <c r="CF113" s="936">
        <v>7.5</v>
      </c>
      <c r="CG113" s="937"/>
      <c r="CH113" s="937"/>
      <c r="CI113" s="937"/>
      <c r="CJ113" s="937"/>
      <c r="CK113" s="992"/>
      <c r="CL113" s="879"/>
      <c r="CM113" s="882" t="s">
        <v>435</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v>11465</v>
      </c>
      <c r="DH113" s="838"/>
      <c r="DI113" s="838"/>
      <c r="DJ113" s="838"/>
      <c r="DK113" s="839"/>
      <c r="DL113" s="840">
        <v>4786</v>
      </c>
      <c r="DM113" s="838"/>
      <c r="DN113" s="838"/>
      <c r="DO113" s="838"/>
      <c r="DP113" s="839"/>
      <c r="DQ113" s="840">
        <v>1260</v>
      </c>
      <c r="DR113" s="838"/>
      <c r="DS113" s="838"/>
      <c r="DT113" s="838"/>
      <c r="DU113" s="839"/>
      <c r="DV113" s="885">
        <v>0</v>
      </c>
      <c r="DW113" s="886"/>
      <c r="DX113" s="886"/>
      <c r="DY113" s="886"/>
      <c r="DZ113" s="887"/>
    </row>
    <row r="114" spans="1:130" s="226" customFormat="1" ht="26.25" customHeight="1">
      <c r="A114" s="979"/>
      <c r="B114" s="980"/>
      <c r="C114" s="808" t="s">
        <v>436</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210580</v>
      </c>
      <c r="AB114" s="838"/>
      <c r="AC114" s="838"/>
      <c r="AD114" s="838"/>
      <c r="AE114" s="839"/>
      <c r="AF114" s="840">
        <v>223989</v>
      </c>
      <c r="AG114" s="838"/>
      <c r="AH114" s="838"/>
      <c r="AI114" s="838"/>
      <c r="AJ114" s="839"/>
      <c r="AK114" s="840">
        <v>227782</v>
      </c>
      <c r="AL114" s="838"/>
      <c r="AM114" s="838"/>
      <c r="AN114" s="838"/>
      <c r="AO114" s="839"/>
      <c r="AP114" s="885">
        <v>2</v>
      </c>
      <c r="AQ114" s="886"/>
      <c r="AR114" s="886"/>
      <c r="AS114" s="886"/>
      <c r="AT114" s="887"/>
      <c r="AU114" s="997"/>
      <c r="AV114" s="998"/>
      <c r="AW114" s="998"/>
      <c r="AX114" s="998"/>
      <c r="AY114" s="998"/>
      <c r="AZ114" s="873" t="s">
        <v>437</v>
      </c>
      <c r="BA114" s="808"/>
      <c r="BB114" s="808"/>
      <c r="BC114" s="808"/>
      <c r="BD114" s="808"/>
      <c r="BE114" s="808"/>
      <c r="BF114" s="808"/>
      <c r="BG114" s="808"/>
      <c r="BH114" s="808"/>
      <c r="BI114" s="808"/>
      <c r="BJ114" s="808"/>
      <c r="BK114" s="808"/>
      <c r="BL114" s="808"/>
      <c r="BM114" s="808"/>
      <c r="BN114" s="808"/>
      <c r="BO114" s="808"/>
      <c r="BP114" s="809"/>
      <c r="BQ114" s="874">
        <v>3022783</v>
      </c>
      <c r="BR114" s="875"/>
      <c r="BS114" s="875"/>
      <c r="BT114" s="875"/>
      <c r="BU114" s="875"/>
      <c r="BV114" s="875">
        <v>2807698</v>
      </c>
      <c r="BW114" s="875"/>
      <c r="BX114" s="875"/>
      <c r="BY114" s="875"/>
      <c r="BZ114" s="875"/>
      <c r="CA114" s="875">
        <v>2860862</v>
      </c>
      <c r="CB114" s="875"/>
      <c r="CC114" s="875"/>
      <c r="CD114" s="875"/>
      <c r="CE114" s="875"/>
      <c r="CF114" s="936">
        <v>25.7</v>
      </c>
      <c r="CG114" s="937"/>
      <c r="CH114" s="937"/>
      <c r="CI114" s="937"/>
      <c r="CJ114" s="937"/>
      <c r="CK114" s="992"/>
      <c r="CL114" s="879"/>
      <c r="CM114" s="882" t="s">
        <v>438</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403</v>
      </c>
      <c r="DH114" s="838"/>
      <c r="DI114" s="838"/>
      <c r="DJ114" s="838"/>
      <c r="DK114" s="839"/>
      <c r="DL114" s="840" t="s">
        <v>403</v>
      </c>
      <c r="DM114" s="838"/>
      <c r="DN114" s="838"/>
      <c r="DO114" s="838"/>
      <c r="DP114" s="839"/>
      <c r="DQ114" s="840" t="s">
        <v>167</v>
      </c>
      <c r="DR114" s="838"/>
      <c r="DS114" s="838"/>
      <c r="DT114" s="838"/>
      <c r="DU114" s="839"/>
      <c r="DV114" s="885" t="s">
        <v>167</v>
      </c>
      <c r="DW114" s="886"/>
      <c r="DX114" s="886"/>
      <c r="DY114" s="886"/>
      <c r="DZ114" s="887"/>
    </row>
    <row r="115" spans="1:130" s="226" customFormat="1" ht="26.25" customHeight="1">
      <c r="A115" s="979"/>
      <c r="B115" s="980"/>
      <c r="C115" s="808" t="s">
        <v>439</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83181</v>
      </c>
      <c r="AB115" s="984"/>
      <c r="AC115" s="984"/>
      <c r="AD115" s="984"/>
      <c r="AE115" s="985"/>
      <c r="AF115" s="986">
        <v>63146</v>
      </c>
      <c r="AG115" s="984"/>
      <c r="AH115" s="984"/>
      <c r="AI115" s="984"/>
      <c r="AJ115" s="985"/>
      <c r="AK115" s="986">
        <v>49623</v>
      </c>
      <c r="AL115" s="984"/>
      <c r="AM115" s="984"/>
      <c r="AN115" s="984"/>
      <c r="AO115" s="985"/>
      <c r="AP115" s="987">
        <v>0.4</v>
      </c>
      <c r="AQ115" s="988"/>
      <c r="AR115" s="988"/>
      <c r="AS115" s="988"/>
      <c r="AT115" s="989"/>
      <c r="AU115" s="997"/>
      <c r="AV115" s="998"/>
      <c r="AW115" s="998"/>
      <c r="AX115" s="998"/>
      <c r="AY115" s="998"/>
      <c r="AZ115" s="873" t="s">
        <v>440</v>
      </c>
      <c r="BA115" s="808"/>
      <c r="BB115" s="808"/>
      <c r="BC115" s="808"/>
      <c r="BD115" s="808"/>
      <c r="BE115" s="808"/>
      <c r="BF115" s="808"/>
      <c r="BG115" s="808"/>
      <c r="BH115" s="808"/>
      <c r="BI115" s="808"/>
      <c r="BJ115" s="808"/>
      <c r="BK115" s="808"/>
      <c r="BL115" s="808"/>
      <c r="BM115" s="808"/>
      <c r="BN115" s="808"/>
      <c r="BO115" s="808"/>
      <c r="BP115" s="809"/>
      <c r="BQ115" s="874">
        <v>8368</v>
      </c>
      <c r="BR115" s="875"/>
      <c r="BS115" s="875"/>
      <c r="BT115" s="875"/>
      <c r="BU115" s="875"/>
      <c r="BV115" s="875">
        <v>9428</v>
      </c>
      <c r="BW115" s="875"/>
      <c r="BX115" s="875"/>
      <c r="BY115" s="875"/>
      <c r="BZ115" s="875"/>
      <c r="CA115" s="875">
        <v>9818</v>
      </c>
      <c r="CB115" s="875"/>
      <c r="CC115" s="875"/>
      <c r="CD115" s="875"/>
      <c r="CE115" s="875"/>
      <c r="CF115" s="936">
        <v>0.1</v>
      </c>
      <c r="CG115" s="937"/>
      <c r="CH115" s="937"/>
      <c r="CI115" s="937"/>
      <c r="CJ115" s="937"/>
      <c r="CK115" s="992"/>
      <c r="CL115" s="879"/>
      <c r="CM115" s="873" t="s">
        <v>441</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403</v>
      </c>
      <c r="DH115" s="838"/>
      <c r="DI115" s="838"/>
      <c r="DJ115" s="838"/>
      <c r="DK115" s="839"/>
      <c r="DL115" s="840" t="s">
        <v>403</v>
      </c>
      <c r="DM115" s="838"/>
      <c r="DN115" s="838"/>
      <c r="DO115" s="838"/>
      <c r="DP115" s="839"/>
      <c r="DQ115" s="840" t="s">
        <v>426</v>
      </c>
      <c r="DR115" s="838"/>
      <c r="DS115" s="838"/>
      <c r="DT115" s="838"/>
      <c r="DU115" s="839"/>
      <c r="DV115" s="885" t="s">
        <v>403</v>
      </c>
      <c r="DW115" s="886"/>
      <c r="DX115" s="886"/>
      <c r="DY115" s="886"/>
      <c r="DZ115" s="887"/>
    </row>
    <row r="116" spans="1:130" s="226" customFormat="1" ht="26.25" customHeight="1">
      <c r="A116" s="981"/>
      <c r="B116" s="982"/>
      <c r="C116" s="941" t="s">
        <v>442</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403</v>
      </c>
      <c r="AB116" s="838"/>
      <c r="AC116" s="838"/>
      <c r="AD116" s="838"/>
      <c r="AE116" s="839"/>
      <c r="AF116" s="840" t="s">
        <v>403</v>
      </c>
      <c r="AG116" s="838"/>
      <c r="AH116" s="838"/>
      <c r="AI116" s="838"/>
      <c r="AJ116" s="839"/>
      <c r="AK116" s="840" t="s">
        <v>403</v>
      </c>
      <c r="AL116" s="838"/>
      <c r="AM116" s="838"/>
      <c r="AN116" s="838"/>
      <c r="AO116" s="839"/>
      <c r="AP116" s="885" t="s">
        <v>403</v>
      </c>
      <c r="AQ116" s="886"/>
      <c r="AR116" s="886"/>
      <c r="AS116" s="886"/>
      <c r="AT116" s="887"/>
      <c r="AU116" s="997"/>
      <c r="AV116" s="998"/>
      <c r="AW116" s="998"/>
      <c r="AX116" s="998"/>
      <c r="AY116" s="998"/>
      <c r="AZ116" s="924" t="s">
        <v>443</v>
      </c>
      <c r="BA116" s="925"/>
      <c r="BB116" s="925"/>
      <c r="BC116" s="925"/>
      <c r="BD116" s="925"/>
      <c r="BE116" s="925"/>
      <c r="BF116" s="925"/>
      <c r="BG116" s="925"/>
      <c r="BH116" s="925"/>
      <c r="BI116" s="925"/>
      <c r="BJ116" s="925"/>
      <c r="BK116" s="925"/>
      <c r="BL116" s="925"/>
      <c r="BM116" s="925"/>
      <c r="BN116" s="925"/>
      <c r="BO116" s="925"/>
      <c r="BP116" s="926"/>
      <c r="BQ116" s="874" t="s">
        <v>167</v>
      </c>
      <c r="BR116" s="875"/>
      <c r="BS116" s="875"/>
      <c r="BT116" s="875"/>
      <c r="BU116" s="875"/>
      <c r="BV116" s="875" t="s">
        <v>403</v>
      </c>
      <c r="BW116" s="875"/>
      <c r="BX116" s="875"/>
      <c r="BY116" s="875"/>
      <c r="BZ116" s="875"/>
      <c r="CA116" s="875" t="s">
        <v>426</v>
      </c>
      <c r="CB116" s="875"/>
      <c r="CC116" s="875"/>
      <c r="CD116" s="875"/>
      <c r="CE116" s="875"/>
      <c r="CF116" s="936" t="s">
        <v>403</v>
      </c>
      <c r="CG116" s="937"/>
      <c r="CH116" s="937"/>
      <c r="CI116" s="937"/>
      <c r="CJ116" s="937"/>
      <c r="CK116" s="992"/>
      <c r="CL116" s="879"/>
      <c r="CM116" s="882" t="s">
        <v>444</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426</v>
      </c>
      <c r="DH116" s="838"/>
      <c r="DI116" s="838"/>
      <c r="DJ116" s="838"/>
      <c r="DK116" s="839"/>
      <c r="DL116" s="840" t="s">
        <v>167</v>
      </c>
      <c r="DM116" s="838"/>
      <c r="DN116" s="838"/>
      <c r="DO116" s="838"/>
      <c r="DP116" s="839"/>
      <c r="DQ116" s="840" t="s">
        <v>167</v>
      </c>
      <c r="DR116" s="838"/>
      <c r="DS116" s="838"/>
      <c r="DT116" s="838"/>
      <c r="DU116" s="839"/>
      <c r="DV116" s="885" t="s">
        <v>403</v>
      </c>
      <c r="DW116" s="886"/>
      <c r="DX116" s="886"/>
      <c r="DY116" s="886"/>
      <c r="DZ116" s="887"/>
    </row>
    <row r="117" spans="1:130" s="226" customFormat="1" ht="26.25" customHeight="1">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445</v>
      </c>
      <c r="Z117" s="964"/>
      <c r="AA117" s="969">
        <v>3014100</v>
      </c>
      <c r="AB117" s="970"/>
      <c r="AC117" s="970"/>
      <c r="AD117" s="970"/>
      <c r="AE117" s="971"/>
      <c r="AF117" s="972">
        <v>3036578</v>
      </c>
      <c r="AG117" s="970"/>
      <c r="AH117" s="970"/>
      <c r="AI117" s="970"/>
      <c r="AJ117" s="971"/>
      <c r="AK117" s="972">
        <v>3077046</v>
      </c>
      <c r="AL117" s="970"/>
      <c r="AM117" s="970"/>
      <c r="AN117" s="970"/>
      <c r="AO117" s="971"/>
      <c r="AP117" s="973"/>
      <c r="AQ117" s="974"/>
      <c r="AR117" s="974"/>
      <c r="AS117" s="974"/>
      <c r="AT117" s="975"/>
      <c r="AU117" s="997"/>
      <c r="AV117" s="998"/>
      <c r="AW117" s="998"/>
      <c r="AX117" s="998"/>
      <c r="AY117" s="998"/>
      <c r="AZ117" s="924" t="s">
        <v>446</v>
      </c>
      <c r="BA117" s="925"/>
      <c r="BB117" s="925"/>
      <c r="BC117" s="925"/>
      <c r="BD117" s="925"/>
      <c r="BE117" s="925"/>
      <c r="BF117" s="925"/>
      <c r="BG117" s="925"/>
      <c r="BH117" s="925"/>
      <c r="BI117" s="925"/>
      <c r="BJ117" s="925"/>
      <c r="BK117" s="925"/>
      <c r="BL117" s="925"/>
      <c r="BM117" s="925"/>
      <c r="BN117" s="925"/>
      <c r="BO117" s="925"/>
      <c r="BP117" s="926"/>
      <c r="BQ117" s="874" t="s">
        <v>447</v>
      </c>
      <c r="BR117" s="875"/>
      <c r="BS117" s="875"/>
      <c r="BT117" s="875"/>
      <c r="BU117" s="875"/>
      <c r="BV117" s="875" t="s">
        <v>447</v>
      </c>
      <c r="BW117" s="875"/>
      <c r="BX117" s="875"/>
      <c r="BY117" s="875"/>
      <c r="BZ117" s="875"/>
      <c r="CA117" s="875" t="s">
        <v>447</v>
      </c>
      <c r="CB117" s="875"/>
      <c r="CC117" s="875"/>
      <c r="CD117" s="875"/>
      <c r="CE117" s="875"/>
      <c r="CF117" s="936" t="s">
        <v>447</v>
      </c>
      <c r="CG117" s="937"/>
      <c r="CH117" s="937"/>
      <c r="CI117" s="937"/>
      <c r="CJ117" s="937"/>
      <c r="CK117" s="992"/>
      <c r="CL117" s="879"/>
      <c r="CM117" s="882" t="s">
        <v>448</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447</v>
      </c>
      <c r="DH117" s="838"/>
      <c r="DI117" s="838"/>
      <c r="DJ117" s="838"/>
      <c r="DK117" s="839"/>
      <c r="DL117" s="840" t="s">
        <v>447</v>
      </c>
      <c r="DM117" s="838"/>
      <c r="DN117" s="838"/>
      <c r="DO117" s="838"/>
      <c r="DP117" s="839"/>
      <c r="DQ117" s="840" t="s">
        <v>447</v>
      </c>
      <c r="DR117" s="838"/>
      <c r="DS117" s="838"/>
      <c r="DT117" s="838"/>
      <c r="DU117" s="839"/>
      <c r="DV117" s="885" t="s">
        <v>447</v>
      </c>
      <c r="DW117" s="886"/>
      <c r="DX117" s="886"/>
      <c r="DY117" s="886"/>
      <c r="DZ117" s="887"/>
    </row>
    <row r="118" spans="1:130" s="226" customFormat="1" ht="26.25" customHeight="1">
      <c r="A118" s="962" t="s">
        <v>420</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418</v>
      </c>
      <c r="AB118" s="963"/>
      <c r="AC118" s="963"/>
      <c r="AD118" s="963"/>
      <c r="AE118" s="964"/>
      <c r="AF118" s="965" t="s">
        <v>298</v>
      </c>
      <c r="AG118" s="963"/>
      <c r="AH118" s="963"/>
      <c r="AI118" s="963"/>
      <c r="AJ118" s="964"/>
      <c r="AK118" s="965" t="s">
        <v>297</v>
      </c>
      <c r="AL118" s="963"/>
      <c r="AM118" s="963"/>
      <c r="AN118" s="963"/>
      <c r="AO118" s="964"/>
      <c r="AP118" s="966" t="s">
        <v>419</v>
      </c>
      <c r="AQ118" s="967"/>
      <c r="AR118" s="967"/>
      <c r="AS118" s="967"/>
      <c r="AT118" s="968"/>
      <c r="AU118" s="997"/>
      <c r="AV118" s="998"/>
      <c r="AW118" s="998"/>
      <c r="AX118" s="998"/>
      <c r="AY118" s="998"/>
      <c r="AZ118" s="940" t="s">
        <v>449</v>
      </c>
      <c r="BA118" s="941"/>
      <c r="BB118" s="941"/>
      <c r="BC118" s="941"/>
      <c r="BD118" s="941"/>
      <c r="BE118" s="941"/>
      <c r="BF118" s="941"/>
      <c r="BG118" s="941"/>
      <c r="BH118" s="941"/>
      <c r="BI118" s="941"/>
      <c r="BJ118" s="941"/>
      <c r="BK118" s="941"/>
      <c r="BL118" s="941"/>
      <c r="BM118" s="941"/>
      <c r="BN118" s="941"/>
      <c r="BO118" s="941"/>
      <c r="BP118" s="942"/>
      <c r="BQ118" s="943" t="s">
        <v>447</v>
      </c>
      <c r="BR118" s="906"/>
      <c r="BS118" s="906"/>
      <c r="BT118" s="906"/>
      <c r="BU118" s="906"/>
      <c r="BV118" s="906" t="s">
        <v>447</v>
      </c>
      <c r="BW118" s="906"/>
      <c r="BX118" s="906"/>
      <c r="BY118" s="906"/>
      <c r="BZ118" s="906"/>
      <c r="CA118" s="906" t="s">
        <v>447</v>
      </c>
      <c r="CB118" s="906"/>
      <c r="CC118" s="906"/>
      <c r="CD118" s="906"/>
      <c r="CE118" s="906"/>
      <c r="CF118" s="936" t="s">
        <v>447</v>
      </c>
      <c r="CG118" s="937"/>
      <c r="CH118" s="937"/>
      <c r="CI118" s="937"/>
      <c r="CJ118" s="937"/>
      <c r="CK118" s="992"/>
      <c r="CL118" s="879"/>
      <c r="CM118" s="882" t="s">
        <v>450</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447</v>
      </c>
      <c r="DH118" s="838"/>
      <c r="DI118" s="838"/>
      <c r="DJ118" s="838"/>
      <c r="DK118" s="839"/>
      <c r="DL118" s="840" t="s">
        <v>447</v>
      </c>
      <c r="DM118" s="838"/>
      <c r="DN118" s="838"/>
      <c r="DO118" s="838"/>
      <c r="DP118" s="839"/>
      <c r="DQ118" s="840" t="s">
        <v>447</v>
      </c>
      <c r="DR118" s="838"/>
      <c r="DS118" s="838"/>
      <c r="DT118" s="838"/>
      <c r="DU118" s="839"/>
      <c r="DV118" s="885" t="s">
        <v>447</v>
      </c>
      <c r="DW118" s="886"/>
      <c r="DX118" s="886"/>
      <c r="DY118" s="886"/>
      <c r="DZ118" s="887"/>
    </row>
    <row r="119" spans="1:130" s="226" customFormat="1" ht="26.25" customHeight="1">
      <c r="A119" s="876" t="s">
        <v>423</v>
      </c>
      <c r="B119" s="877"/>
      <c r="C119" s="952" t="s">
        <v>424</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447</v>
      </c>
      <c r="AB119" s="956"/>
      <c r="AC119" s="956"/>
      <c r="AD119" s="956"/>
      <c r="AE119" s="957"/>
      <c r="AF119" s="958" t="s">
        <v>447</v>
      </c>
      <c r="AG119" s="956"/>
      <c r="AH119" s="956"/>
      <c r="AI119" s="956"/>
      <c r="AJ119" s="957"/>
      <c r="AK119" s="958" t="s">
        <v>447</v>
      </c>
      <c r="AL119" s="956"/>
      <c r="AM119" s="956"/>
      <c r="AN119" s="956"/>
      <c r="AO119" s="957"/>
      <c r="AP119" s="959" t="s">
        <v>447</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451</v>
      </c>
      <c r="BP119" s="939"/>
      <c r="BQ119" s="943">
        <v>40513714</v>
      </c>
      <c r="BR119" s="906"/>
      <c r="BS119" s="906"/>
      <c r="BT119" s="906"/>
      <c r="BU119" s="906"/>
      <c r="BV119" s="906">
        <v>44142083</v>
      </c>
      <c r="BW119" s="906"/>
      <c r="BX119" s="906"/>
      <c r="BY119" s="906"/>
      <c r="BZ119" s="906"/>
      <c r="CA119" s="906">
        <v>44503765</v>
      </c>
      <c r="CB119" s="906"/>
      <c r="CC119" s="906"/>
      <c r="CD119" s="906"/>
      <c r="CE119" s="906"/>
      <c r="CF119" s="804"/>
      <c r="CG119" s="805"/>
      <c r="CH119" s="805"/>
      <c r="CI119" s="805"/>
      <c r="CJ119" s="895"/>
      <c r="CK119" s="993"/>
      <c r="CL119" s="881"/>
      <c r="CM119" s="899" t="s">
        <v>452</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578459</v>
      </c>
      <c r="DH119" s="821"/>
      <c r="DI119" s="821"/>
      <c r="DJ119" s="821"/>
      <c r="DK119" s="822"/>
      <c r="DL119" s="823">
        <v>486897</v>
      </c>
      <c r="DM119" s="821"/>
      <c r="DN119" s="821"/>
      <c r="DO119" s="821"/>
      <c r="DP119" s="822"/>
      <c r="DQ119" s="823">
        <v>446914</v>
      </c>
      <c r="DR119" s="821"/>
      <c r="DS119" s="821"/>
      <c r="DT119" s="821"/>
      <c r="DU119" s="822"/>
      <c r="DV119" s="909">
        <v>4</v>
      </c>
      <c r="DW119" s="910"/>
      <c r="DX119" s="910"/>
      <c r="DY119" s="910"/>
      <c r="DZ119" s="911"/>
    </row>
    <row r="120" spans="1:130" s="226" customFormat="1" ht="26.25" customHeight="1">
      <c r="A120" s="878"/>
      <c r="B120" s="879"/>
      <c r="C120" s="882" t="s">
        <v>428</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447</v>
      </c>
      <c r="AB120" s="838"/>
      <c r="AC120" s="838"/>
      <c r="AD120" s="838"/>
      <c r="AE120" s="839"/>
      <c r="AF120" s="840" t="s">
        <v>447</v>
      </c>
      <c r="AG120" s="838"/>
      <c r="AH120" s="838"/>
      <c r="AI120" s="838"/>
      <c r="AJ120" s="839"/>
      <c r="AK120" s="840" t="s">
        <v>447</v>
      </c>
      <c r="AL120" s="838"/>
      <c r="AM120" s="838"/>
      <c r="AN120" s="838"/>
      <c r="AO120" s="839"/>
      <c r="AP120" s="885" t="s">
        <v>447</v>
      </c>
      <c r="AQ120" s="886"/>
      <c r="AR120" s="886"/>
      <c r="AS120" s="886"/>
      <c r="AT120" s="887"/>
      <c r="AU120" s="944" t="s">
        <v>453</v>
      </c>
      <c r="AV120" s="945"/>
      <c r="AW120" s="945"/>
      <c r="AX120" s="945"/>
      <c r="AY120" s="946"/>
      <c r="AZ120" s="921" t="s">
        <v>454</v>
      </c>
      <c r="BA120" s="866"/>
      <c r="BB120" s="866"/>
      <c r="BC120" s="866"/>
      <c r="BD120" s="866"/>
      <c r="BE120" s="866"/>
      <c r="BF120" s="866"/>
      <c r="BG120" s="866"/>
      <c r="BH120" s="866"/>
      <c r="BI120" s="866"/>
      <c r="BJ120" s="866"/>
      <c r="BK120" s="866"/>
      <c r="BL120" s="866"/>
      <c r="BM120" s="866"/>
      <c r="BN120" s="866"/>
      <c r="BO120" s="866"/>
      <c r="BP120" s="867"/>
      <c r="BQ120" s="922">
        <v>3774902</v>
      </c>
      <c r="BR120" s="903"/>
      <c r="BS120" s="903"/>
      <c r="BT120" s="903"/>
      <c r="BU120" s="903"/>
      <c r="BV120" s="903">
        <v>3896611</v>
      </c>
      <c r="BW120" s="903"/>
      <c r="BX120" s="903"/>
      <c r="BY120" s="903"/>
      <c r="BZ120" s="903"/>
      <c r="CA120" s="903">
        <v>4542629</v>
      </c>
      <c r="CB120" s="903"/>
      <c r="CC120" s="903"/>
      <c r="CD120" s="903"/>
      <c r="CE120" s="903"/>
      <c r="CF120" s="927">
        <v>40.9</v>
      </c>
      <c r="CG120" s="928"/>
      <c r="CH120" s="928"/>
      <c r="CI120" s="928"/>
      <c r="CJ120" s="928"/>
      <c r="CK120" s="929" t="s">
        <v>455</v>
      </c>
      <c r="CL120" s="913"/>
      <c r="CM120" s="913"/>
      <c r="CN120" s="913"/>
      <c r="CO120" s="914"/>
      <c r="CP120" s="933" t="s">
        <v>456</v>
      </c>
      <c r="CQ120" s="934"/>
      <c r="CR120" s="934"/>
      <c r="CS120" s="934"/>
      <c r="CT120" s="934"/>
      <c r="CU120" s="934"/>
      <c r="CV120" s="934"/>
      <c r="CW120" s="934"/>
      <c r="CX120" s="934"/>
      <c r="CY120" s="934"/>
      <c r="CZ120" s="934"/>
      <c r="DA120" s="934"/>
      <c r="DB120" s="934"/>
      <c r="DC120" s="934"/>
      <c r="DD120" s="934"/>
      <c r="DE120" s="934"/>
      <c r="DF120" s="935"/>
      <c r="DG120" s="922">
        <v>6471988</v>
      </c>
      <c r="DH120" s="903"/>
      <c r="DI120" s="903"/>
      <c r="DJ120" s="903"/>
      <c r="DK120" s="903"/>
      <c r="DL120" s="903">
        <v>6060866</v>
      </c>
      <c r="DM120" s="903"/>
      <c r="DN120" s="903"/>
      <c r="DO120" s="903"/>
      <c r="DP120" s="903"/>
      <c r="DQ120" s="903">
        <v>5757605</v>
      </c>
      <c r="DR120" s="903"/>
      <c r="DS120" s="903"/>
      <c r="DT120" s="903"/>
      <c r="DU120" s="903"/>
      <c r="DV120" s="904">
        <v>51.8</v>
      </c>
      <c r="DW120" s="904"/>
      <c r="DX120" s="904"/>
      <c r="DY120" s="904"/>
      <c r="DZ120" s="905"/>
    </row>
    <row r="121" spans="1:130" s="226" customFormat="1" ht="26.25" customHeight="1">
      <c r="A121" s="878"/>
      <c r="B121" s="879"/>
      <c r="C121" s="924" t="s">
        <v>457</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21841</v>
      </c>
      <c r="AB121" s="838"/>
      <c r="AC121" s="838"/>
      <c r="AD121" s="838"/>
      <c r="AE121" s="839"/>
      <c r="AF121" s="840">
        <v>13821</v>
      </c>
      <c r="AG121" s="838"/>
      <c r="AH121" s="838"/>
      <c r="AI121" s="838"/>
      <c r="AJ121" s="839"/>
      <c r="AK121" s="840">
        <v>6849</v>
      </c>
      <c r="AL121" s="838"/>
      <c r="AM121" s="838"/>
      <c r="AN121" s="838"/>
      <c r="AO121" s="839"/>
      <c r="AP121" s="885">
        <v>0.1</v>
      </c>
      <c r="AQ121" s="886"/>
      <c r="AR121" s="886"/>
      <c r="AS121" s="886"/>
      <c r="AT121" s="887"/>
      <c r="AU121" s="947"/>
      <c r="AV121" s="948"/>
      <c r="AW121" s="948"/>
      <c r="AX121" s="948"/>
      <c r="AY121" s="949"/>
      <c r="AZ121" s="873" t="s">
        <v>458</v>
      </c>
      <c r="BA121" s="808"/>
      <c r="BB121" s="808"/>
      <c r="BC121" s="808"/>
      <c r="BD121" s="808"/>
      <c r="BE121" s="808"/>
      <c r="BF121" s="808"/>
      <c r="BG121" s="808"/>
      <c r="BH121" s="808"/>
      <c r="BI121" s="808"/>
      <c r="BJ121" s="808"/>
      <c r="BK121" s="808"/>
      <c r="BL121" s="808"/>
      <c r="BM121" s="808"/>
      <c r="BN121" s="808"/>
      <c r="BO121" s="808"/>
      <c r="BP121" s="809"/>
      <c r="BQ121" s="874">
        <v>2758444</v>
      </c>
      <c r="BR121" s="875"/>
      <c r="BS121" s="875"/>
      <c r="BT121" s="875"/>
      <c r="BU121" s="875"/>
      <c r="BV121" s="875">
        <v>2979817</v>
      </c>
      <c r="BW121" s="875"/>
      <c r="BX121" s="875"/>
      <c r="BY121" s="875"/>
      <c r="BZ121" s="875"/>
      <c r="CA121" s="875">
        <v>3279239</v>
      </c>
      <c r="CB121" s="875"/>
      <c r="CC121" s="875"/>
      <c r="CD121" s="875"/>
      <c r="CE121" s="875"/>
      <c r="CF121" s="936">
        <v>29.5</v>
      </c>
      <c r="CG121" s="937"/>
      <c r="CH121" s="937"/>
      <c r="CI121" s="937"/>
      <c r="CJ121" s="937"/>
      <c r="CK121" s="930"/>
      <c r="CL121" s="916"/>
      <c r="CM121" s="916"/>
      <c r="CN121" s="916"/>
      <c r="CO121" s="917"/>
      <c r="CP121" s="896" t="s">
        <v>459</v>
      </c>
      <c r="CQ121" s="897"/>
      <c r="CR121" s="897"/>
      <c r="CS121" s="897"/>
      <c r="CT121" s="897"/>
      <c r="CU121" s="897"/>
      <c r="CV121" s="897"/>
      <c r="CW121" s="897"/>
      <c r="CX121" s="897"/>
      <c r="CY121" s="897"/>
      <c r="CZ121" s="897"/>
      <c r="DA121" s="897"/>
      <c r="DB121" s="897"/>
      <c r="DC121" s="897"/>
      <c r="DD121" s="897"/>
      <c r="DE121" s="897"/>
      <c r="DF121" s="898"/>
      <c r="DG121" s="874">
        <v>2927190</v>
      </c>
      <c r="DH121" s="875"/>
      <c r="DI121" s="875"/>
      <c r="DJ121" s="875"/>
      <c r="DK121" s="875"/>
      <c r="DL121" s="875">
        <v>2770428</v>
      </c>
      <c r="DM121" s="875"/>
      <c r="DN121" s="875"/>
      <c r="DO121" s="875"/>
      <c r="DP121" s="875"/>
      <c r="DQ121" s="875">
        <v>2608894</v>
      </c>
      <c r="DR121" s="875"/>
      <c r="DS121" s="875"/>
      <c r="DT121" s="875"/>
      <c r="DU121" s="875"/>
      <c r="DV121" s="852">
        <v>23.5</v>
      </c>
      <c r="DW121" s="852"/>
      <c r="DX121" s="852"/>
      <c r="DY121" s="852"/>
      <c r="DZ121" s="853"/>
    </row>
    <row r="122" spans="1:130" s="226" customFormat="1" ht="26.25" customHeight="1">
      <c r="A122" s="878"/>
      <c r="B122" s="879"/>
      <c r="C122" s="882" t="s">
        <v>438</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447</v>
      </c>
      <c r="AB122" s="838"/>
      <c r="AC122" s="838"/>
      <c r="AD122" s="838"/>
      <c r="AE122" s="839"/>
      <c r="AF122" s="840" t="s">
        <v>447</v>
      </c>
      <c r="AG122" s="838"/>
      <c r="AH122" s="838"/>
      <c r="AI122" s="838"/>
      <c r="AJ122" s="839"/>
      <c r="AK122" s="840" t="s">
        <v>447</v>
      </c>
      <c r="AL122" s="838"/>
      <c r="AM122" s="838"/>
      <c r="AN122" s="838"/>
      <c r="AO122" s="839"/>
      <c r="AP122" s="885" t="s">
        <v>447</v>
      </c>
      <c r="AQ122" s="886"/>
      <c r="AR122" s="886"/>
      <c r="AS122" s="886"/>
      <c r="AT122" s="887"/>
      <c r="AU122" s="947"/>
      <c r="AV122" s="948"/>
      <c r="AW122" s="948"/>
      <c r="AX122" s="948"/>
      <c r="AY122" s="949"/>
      <c r="AZ122" s="940" t="s">
        <v>460</v>
      </c>
      <c r="BA122" s="941"/>
      <c r="BB122" s="941"/>
      <c r="BC122" s="941"/>
      <c r="BD122" s="941"/>
      <c r="BE122" s="941"/>
      <c r="BF122" s="941"/>
      <c r="BG122" s="941"/>
      <c r="BH122" s="941"/>
      <c r="BI122" s="941"/>
      <c r="BJ122" s="941"/>
      <c r="BK122" s="941"/>
      <c r="BL122" s="941"/>
      <c r="BM122" s="941"/>
      <c r="BN122" s="941"/>
      <c r="BO122" s="941"/>
      <c r="BP122" s="942"/>
      <c r="BQ122" s="943">
        <v>26193182</v>
      </c>
      <c r="BR122" s="906"/>
      <c r="BS122" s="906"/>
      <c r="BT122" s="906"/>
      <c r="BU122" s="906"/>
      <c r="BV122" s="906">
        <v>27352609</v>
      </c>
      <c r="BW122" s="906"/>
      <c r="BX122" s="906"/>
      <c r="BY122" s="906"/>
      <c r="BZ122" s="906"/>
      <c r="CA122" s="906">
        <v>26637579</v>
      </c>
      <c r="CB122" s="906"/>
      <c r="CC122" s="906"/>
      <c r="CD122" s="906"/>
      <c r="CE122" s="906"/>
      <c r="CF122" s="907">
        <v>239.7</v>
      </c>
      <c r="CG122" s="908"/>
      <c r="CH122" s="908"/>
      <c r="CI122" s="908"/>
      <c r="CJ122" s="908"/>
      <c r="CK122" s="930"/>
      <c r="CL122" s="916"/>
      <c r="CM122" s="916"/>
      <c r="CN122" s="916"/>
      <c r="CO122" s="917"/>
      <c r="CP122" s="896" t="s">
        <v>461</v>
      </c>
      <c r="CQ122" s="897"/>
      <c r="CR122" s="897"/>
      <c r="CS122" s="897"/>
      <c r="CT122" s="897"/>
      <c r="CU122" s="897"/>
      <c r="CV122" s="897"/>
      <c r="CW122" s="897"/>
      <c r="CX122" s="897"/>
      <c r="CY122" s="897"/>
      <c r="CZ122" s="897"/>
      <c r="DA122" s="897"/>
      <c r="DB122" s="897"/>
      <c r="DC122" s="897"/>
      <c r="DD122" s="897"/>
      <c r="DE122" s="897"/>
      <c r="DF122" s="898"/>
      <c r="DG122" s="874">
        <v>19468</v>
      </c>
      <c r="DH122" s="875"/>
      <c r="DI122" s="875"/>
      <c r="DJ122" s="875"/>
      <c r="DK122" s="875"/>
      <c r="DL122" s="875">
        <v>18804</v>
      </c>
      <c r="DM122" s="875"/>
      <c r="DN122" s="875"/>
      <c r="DO122" s="875"/>
      <c r="DP122" s="875"/>
      <c r="DQ122" s="875">
        <v>18391</v>
      </c>
      <c r="DR122" s="875"/>
      <c r="DS122" s="875"/>
      <c r="DT122" s="875"/>
      <c r="DU122" s="875"/>
      <c r="DV122" s="852">
        <v>0.2</v>
      </c>
      <c r="DW122" s="852"/>
      <c r="DX122" s="852"/>
      <c r="DY122" s="852"/>
      <c r="DZ122" s="853"/>
    </row>
    <row r="123" spans="1:130" s="226" customFormat="1" ht="26.25" customHeight="1">
      <c r="A123" s="878"/>
      <c r="B123" s="879"/>
      <c r="C123" s="882" t="s">
        <v>444</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447</v>
      </c>
      <c r="AB123" s="838"/>
      <c r="AC123" s="838"/>
      <c r="AD123" s="838"/>
      <c r="AE123" s="839"/>
      <c r="AF123" s="840" t="s">
        <v>447</v>
      </c>
      <c r="AG123" s="838"/>
      <c r="AH123" s="838"/>
      <c r="AI123" s="838"/>
      <c r="AJ123" s="839"/>
      <c r="AK123" s="840" t="s">
        <v>447</v>
      </c>
      <c r="AL123" s="838"/>
      <c r="AM123" s="838"/>
      <c r="AN123" s="838"/>
      <c r="AO123" s="839"/>
      <c r="AP123" s="885" t="s">
        <v>447</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462</v>
      </c>
      <c r="BP123" s="939"/>
      <c r="BQ123" s="893">
        <v>32726528</v>
      </c>
      <c r="BR123" s="894"/>
      <c r="BS123" s="894"/>
      <c r="BT123" s="894"/>
      <c r="BU123" s="894"/>
      <c r="BV123" s="894">
        <v>34229037</v>
      </c>
      <c r="BW123" s="894"/>
      <c r="BX123" s="894"/>
      <c r="BY123" s="894"/>
      <c r="BZ123" s="894"/>
      <c r="CA123" s="894">
        <v>34459447</v>
      </c>
      <c r="CB123" s="894"/>
      <c r="CC123" s="894"/>
      <c r="CD123" s="894"/>
      <c r="CE123" s="894"/>
      <c r="CF123" s="804"/>
      <c r="CG123" s="805"/>
      <c r="CH123" s="805"/>
      <c r="CI123" s="805"/>
      <c r="CJ123" s="895"/>
      <c r="CK123" s="930"/>
      <c r="CL123" s="916"/>
      <c r="CM123" s="916"/>
      <c r="CN123" s="916"/>
      <c r="CO123" s="917"/>
      <c r="CP123" s="896" t="s">
        <v>463</v>
      </c>
      <c r="CQ123" s="897"/>
      <c r="CR123" s="897"/>
      <c r="CS123" s="897"/>
      <c r="CT123" s="897"/>
      <c r="CU123" s="897"/>
      <c r="CV123" s="897"/>
      <c r="CW123" s="897"/>
      <c r="CX123" s="897"/>
      <c r="CY123" s="897"/>
      <c r="CZ123" s="897"/>
      <c r="DA123" s="897"/>
      <c r="DB123" s="897"/>
      <c r="DC123" s="897"/>
      <c r="DD123" s="897"/>
      <c r="DE123" s="897"/>
      <c r="DF123" s="898"/>
      <c r="DG123" s="837" t="s">
        <v>464</v>
      </c>
      <c r="DH123" s="838"/>
      <c r="DI123" s="838"/>
      <c r="DJ123" s="838"/>
      <c r="DK123" s="839"/>
      <c r="DL123" s="840" t="s">
        <v>464</v>
      </c>
      <c r="DM123" s="838"/>
      <c r="DN123" s="838"/>
      <c r="DO123" s="838"/>
      <c r="DP123" s="839"/>
      <c r="DQ123" s="840" t="s">
        <v>464</v>
      </c>
      <c r="DR123" s="838"/>
      <c r="DS123" s="838"/>
      <c r="DT123" s="838"/>
      <c r="DU123" s="839"/>
      <c r="DV123" s="885" t="s">
        <v>464</v>
      </c>
      <c r="DW123" s="886"/>
      <c r="DX123" s="886"/>
      <c r="DY123" s="886"/>
      <c r="DZ123" s="887"/>
    </row>
    <row r="124" spans="1:130" s="226" customFormat="1" ht="26.25" customHeight="1" thickBot="1">
      <c r="A124" s="878"/>
      <c r="B124" s="879"/>
      <c r="C124" s="882" t="s">
        <v>448</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464</v>
      </c>
      <c r="AB124" s="838"/>
      <c r="AC124" s="838"/>
      <c r="AD124" s="838"/>
      <c r="AE124" s="839"/>
      <c r="AF124" s="840" t="s">
        <v>464</v>
      </c>
      <c r="AG124" s="838"/>
      <c r="AH124" s="838"/>
      <c r="AI124" s="838"/>
      <c r="AJ124" s="839"/>
      <c r="AK124" s="840" t="s">
        <v>464</v>
      </c>
      <c r="AL124" s="838"/>
      <c r="AM124" s="838"/>
      <c r="AN124" s="838"/>
      <c r="AO124" s="839"/>
      <c r="AP124" s="885" t="s">
        <v>464</v>
      </c>
      <c r="AQ124" s="886"/>
      <c r="AR124" s="886"/>
      <c r="AS124" s="886"/>
      <c r="AT124" s="887"/>
      <c r="AU124" s="888" t="s">
        <v>465</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68.599999999999994</v>
      </c>
      <c r="BR124" s="892"/>
      <c r="BS124" s="892"/>
      <c r="BT124" s="892"/>
      <c r="BU124" s="892"/>
      <c r="BV124" s="892">
        <v>90</v>
      </c>
      <c r="BW124" s="892"/>
      <c r="BX124" s="892"/>
      <c r="BY124" s="892"/>
      <c r="BZ124" s="892"/>
      <c r="CA124" s="892">
        <v>90.3</v>
      </c>
      <c r="CB124" s="892"/>
      <c r="CC124" s="892"/>
      <c r="CD124" s="892"/>
      <c r="CE124" s="892"/>
      <c r="CF124" s="782"/>
      <c r="CG124" s="783"/>
      <c r="CH124" s="783"/>
      <c r="CI124" s="783"/>
      <c r="CJ124" s="923"/>
      <c r="CK124" s="931"/>
      <c r="CL124" s="931"/>
      <c r="CM124" s="931"/>
      <c r="CN124" s="931"/>
      <c r="CO124" s="932"/>
      <c r="CP124" s="896" t="s">
        <v>466</v>
      </c>
      <c r="CQ124" s="897"/>
      <c r="CR124" s="897"/>
      <c r="CS124" s="897"/>
      <c r="CT124" s="897"/>
      <c r="CU124" s="897"/>
      <c r="CV124" s="897"/>
      <c r="CW124" s="897"/>
      <c r="CX124" s="897"/>
      <c r="CY124" s="897"/>
      <c r="CZ124" s="897"/>
      <c r="DA124" s="897"/>
      <c r="DB124" s="897"/>
      <c r="DC124" s="897"/>
      <c r="DD124" s="897"/>
      <c r="DE124" s="897"/>
      <c r="DF124" s="898"/>
      <c r="DG124" s="820" t="s">
        <v>464</v>
      </c>
      <c r="DH124" s="821"/>
      <c r="DI124" s="821"/>
      <c r="DJ124" s="821"/>
      <c r="DK124" s="822"/>
      <c r="DL124" s="823" t="s">
        <v>464</v>
      </c>
      <c r="DM124" s="821"/>
      <c r="DN124" s="821"/>
      <c r="DO124" s="821"/>
      <c r="DP124" s="822"/>
      <c r="DQ124" s="823" t="s">
        <v>464</v>
      </c>
      <c r="DR124" s="821"/>
      <c r="DS124" s="821"/>
      <c r="DT124" s="821"/>
      <c r="DU124" s="822"/>
      <c r="DV124" s="909" t="s">
        <v>464</v>
      </c>
      <c r="DW124" s="910"/>
      <c r="DX124" s="910"/>
      <c r="DY124" s="910"/>
      <c r="DZ124" s="911"/>
    </row>
    <row r="125" spans="1:130" s="226" customFormat="1" ht="26.25" customHeight="1">
      <c r="A125" s="878"/>
      <c r="B125" s="879"/>
      <c r="C125" s="882" t="s">
        <v>450</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464</v>
      </c>
      <c r="AB125" s="838"/>
      <c r="AC125" s="838"/>
      <c r="AD125" s="838"/>
      <c r="AE125" s="839"/>
      <c r="AF125" s="840" t="s">
        <v>464</v>
      </c>
      <c r="AG125" s="838"/>
      <c r="AH125" s="838"/>
      <c r="AI125" s="838"/>
      <c r="AJ125" s="839"/>
      <c r="AK125" s="840" t="s">
        <v>464</v>
      </c>
      <c r="AL125" s="838"/>
      <c r="AM125" s="838"/>
      <c r="AN125" s="838"/>
      <c r="AO125" s="839"/>
      <c r="AP125" s="885" t="s">
        <v>467</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468</v>
      </c>
      <c r="CL125" s="913"/>
      <c r="CM125" s="913"/>
      <c r="CN125" s="913"/>
      <c r="CO125" s="914"/>
      <c r="CP125" s="921" t="s">
        <v>469</v>
      </c>
      <c r="CQ125" s="866"/>
      <c r="CR125" s="866"/>
      <c r="CS125" s="866"/>
      <c r="CT125" s="866"/>
      <c r="CU125" s="866"/>
      <c r="CV125" s="866"/>
      <c r="CW125" s="866"/>
      <c r="CX125" s="866"/>
      <c r="CY125" s="866"/>
      <c r="CZ125" s="866"/>
      <c r="DA125" s="866"/>
      <c r="DB125" s="866"/>
      <c r="DC125" s="866"/>
      <c r="DD125" s="866"/>
      <c r="DE125" s="866"/>
      <c r="DF125" s="867"/>
      <c r="DG125" s="922" t="s">
        <v>464</v>
      </c>
      <c r="DH125" s="903"/>
      <c r="DI125" s="903"/>
      <c r="DJ125" s="903"/>
      <c r="DK125" s="903"/>
      <c r="DL125" s="903" t="s">
        <v>464</v>
      </c>
      <c r="DM125" s="903"/>
      <c r="DN125" s="903"/>
      <c r="DO125" s="903"/>
      <c r="DP125" s="903"/>
      <c r="DQ125" s="903" t="s">
        <v>464</v>
      </c>
      <c r="DR125" s="903"/>
      <c r="DS125" s="903"/>
      <c r="DT125" s="903"/>
      <c r="DU125" s="903"/>
      <c r="DV125" s="904" t="s">
        <v>467</v>
      </c>
      <c r="DW125" s="904"/>
      <c r="DX125" s="904"/>
      <c r="DY125" s="904"/>
      <c r="DZ125" s="905"/>
    </row>
    <row r="126" spans="1:130" s="226" customFormat="1" ht="26.25" customHeight="1" thickBot="1">
      <c r="A126" s="878"/>
      <c r="B126" s="879"/>
      <c r="C126" s="882" t="s">
        <v>452</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61205</v>
      </c>
      <c r="AB126" s="838"/>
      <c r="AC126" s="838"/>
      <c r="AD126" s="838"/>
      <c r="AE126" s="839"/>
      <c r="AF126" s="840">
        <v>49325</v>
      </c>
      <c r="AG126" s="838"/>
      <c r="AH126" s="838"/>
      <c r="AI126" s="838"/>
      <c r="AJ126" s="839"/>
      <c r="AK126" s="840">
        <v>42774</v>
      </c>
      <c r="AL126" s="838"/>
      <c r="AM126" s="838"/>
      <c r="AN126" s="838"/>
      <c r="AO126" s="839"/>
      <c r="AP126" s="885">
        <v>0.4</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470</v>
      </c>
      <c r="CQ126" s="808"/>
      <c r="CR126" s="808"/>
      <c r="CS126" s="808"/>
      <c r="CT126" s="808"/>
      <c r="CU126" s="808"/>
      <c r="CV126" s="808"/>
      <c r="CW126" s="808"/>
      <c r="CX126" s="808"/>
      <c r="CY126" s="808"/>
      <c r="CZ126" s="808"/>
      <c r="DA126" s="808"/>
      <c r="DB126" s="808"/>
      <c r="DC126" s="808"/>
      <c r="DD126" s="808"/>
      <c r="DE126" s="808"/>
      <c r="DF126" s="809"/>
      <c r="DG126" s="874" t="s">
        <v>464</v>
      </c>
      <c r="DH126" s="875"/>
      <c r="DI126" s="875"/>
      <c r="DJ126" s="875"/>
      <c r="DK126" s="875"/>
      <c r="DL126" s="875" t="s">
        <v>464</v>
      </c>
      <c r="DM126" s="875"/>
      <c r="DN126" s="875"/>
      <c r="DO126" s="875"/>
      <c r="DP126" s="875"/>
      <c r="DQ126" s="875" t="s">
        <v>464</v>
      </c>
      <c r="DR126" s="875"/>
      <c r="DS126" s="875"/>
      <c r="DT126" s="875"/>
      <c r="DU126" s="875"/>
      <c r="DV126" s="852" t="s">
        <v>467</v>
      </c>
      <c r="DW126" s="852"/>
      <c r="DX126" s="852"/>
      <c r="DY126" s="852"/>
      <c r="DZ126" s="853"/>
    </row>
    <row r="127" spans="1:130" s="226" customFormat="1" ht="26.25" customHeight="1">
      <c r="A127" s="880"/>
      <c r="B127" s="881"/>
      <c r="C127" s="899" t="s">
        <v>471</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135</v>
      </c>
      <c r="AB127" s="838"/>
      <c r="AC127" s="838"/>
      <c r="AD127" s="838"/>
      <c r="AE127" s="839"/>
      <c r="AF127" s="840" t="s">
        <v>464</v>
      </c>
      <c r="AG127" s="838"/>
      <c r="AH127" s="838"/>
      <c r="AI127" s="838"/>
      <c r="AJ127" s="839"/>
      <c r="AK127" s="840" t="s">
        <v>464</v>
      </c>
      <c r="AL127" s="838"/>
      <c r="AM127" s="838"/>
      <c r="AN127" s="838"/>
      <c r="AO127" s="839"/>
      <c r="AP127" s="885" t="s">
        <v>464</v>
      </c>
      <c r="AQ127" s="886"/>
      <c r="AR127" s="886"/>
      <c r="AS127" s="886"/>
      <c r="AT127" s="887"/>
      <c r="AU127" s="262"/>
      <c r="AV127" s="262"/>
      <c r="AW127" s="262"/>
      <c r="AX127" s="902" t="s">
        <v>472</v>
      </c>
      <c r="AY127" s="870"/>
      <c r="AZ127" s="870"/>
      <c r="BA127" s="870"/>
      <c r="BB127" s="870"/>
      <c r="BC127" s="870"/>
      <c r="BD127" s="870"/>
      <c r="BE127" s="871"/>
      <c r="BF127" s="869" t="s">
        <v>473</v>
      </c>
      <c r="BG127" s="870"/>
      <c r="BH127" s="870"/>
      <c r="BI127" s="870"/>
      <c r="BJ127" s="870"/>
      <c r="BK127" s="870"/>
      <c r="BL127" s="871"/>
      <c r="BM127" s="869" t="s">
        <v>474</v>
      </c>
      <c r="BN127" s="870"/>
      <c r="BO127" s="870"/>
      <c r="BP127" s="870"/>
      <c r="BQ127" s="870"/>
      <c r="BR127" s="870"/>
      <c r="BS127" s="871"/>
      <c r="BT127" s="869" t="s">
        <v>475</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476</v>
      </c>
      <c r="CQ127" s="808"/>
      <c r="CR127" s="808"/>
      <c r="CS127" s="808"/>
      <c r="CT127" s="808"/>
      <c r="CU127" s="808"/>
      <c r="CV127" s="808"/>
      <c r="CW127" s="808"/>
      <c r="CX127" s="808"/>
      <c r="CY127" s="808"/>
      <c r="CZ127" s="808"/>
      <c r="DA127" s="808"/>
      <c r="DB127" s="808"/>
      <c r="DC127" s="808"/>
      <c r="DD127" s="808"/>
      <c r="DE127" s="808"/>
      <c r="DF127" s="809"/>
      <c r="DG127" s="874" t="s">
        <v>464</v>
      </c>
      <c r="DH127" s="875"/>
      <c r="DI127" s="875"/>
      <c r="DJ127" s="875"/>
      <c r="DK127" s="875"/>
      <c r="DL127" s="875" t="s">
        <v>464</v>
      </c>
      <c r="DM127" s="875"/>
      <c r="DN127" s="875"/>
      <c r="DO127" s="875"/>
      <c r="DP127" s="875"/>
      <c r="DQ127" s="875" t="s">
        <v>464</v>
      </c>
      <c r="DR127" s="875"/>
      <c r="DS127" s="875"/>
      <c r="DT127" s="875"/>
      <c r="DU127" s="875"/>
      <c r="DV127" s="852" t="s">
        <v>464</v>
      </c>
      <c r="DW127" s="852"/>
      <c r="DX127" s="852"/>
      <c r="DY127" s="852"/>
      <c r="DZ127" s="853"/>
    </row>
    <row r="128" spans="1:130" s="226" customFormat="1" ht="26.25" customHeight="1" thickBot="1">
      <c r="A128" s="854" t="s">
        <v>477</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478</v>
      </c>
      <c r="X128" s="856"/>
      <c r="Y128" s="856"/>
      <c r="Z128" s="857"/>
      <c r="AA128" s="858">
        <v>239970</v>
      </c>
      <c r="AB128" s="859"/>
      <c r="AC128" s="859"/>
      <c r="AD128" s="859"/>
      <c r="AE128" s="860"/>
      <c r="AF128" s="861">
        <v>246429</v>
      </c>
      <c r="AG128" s="859"/>
      <c r="AH128" s="859"/>
      <c r="AI128" s="859"/>
      <c r="AJ128" s="860"/>
      <c r="AK128" s="861">
        <v>265351</v>
      </c>
      <c r="AL128" s="859"/>
      <c r="AM128" s="859"/>
      <c r="AN128" s="859"/>
      <c r="AO128" s="860"/>
      <c r="AP128" s="862"/>
      <c r="AQ128" s="863"/>
      <c r="AR128" s="863"/>
      <c r="AS128" s="863"/>
      <c r="AT128" s="864"/>
      <c r="AU128" s="262"/>
      <c r="AV128" s="262"/>
      <c r="AW128" s="262"/>
      <c r="AX128" s="865" t="s">
        <v>479</v>
      </c>
      <c r="AY128" s="866"/>
      <c r="AZ128" s="866"/>
      <c r="BA128" s="866"/>
      <c r="BB128" s="866"/>
      <c r="BC128" s="866"/>
      <c r="BD128" s="866"/>
      <c r="BE128" s="867"/>
      <c r="BF128" s="844" t="s">
        <v>480</v>
      </c>
      <c r="BG128" s="845"/>
      <c r="BH128" s="845"/>
      <c r="BI128" s="845"/>
      <c r="BJ128" s="845"/>
      <c r="BK128" s="845"/>
      <c r="BL128" s="868"/>
      <c r="BM128" s="844">
        <v>12.93</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481</v>
      </c>
      <c r="CQ128" s="786"/>
      <c r="CR128" s="786"/>
      <c r="CS128" s="786"/>
      <c r="CT128" s="786"/>
      <c r="CU128" s="786"/>
      <c r="CV128" s="786"/>
      <c r="CW128" s="786"/>
      <c r="CX128" s="786"/>
      <c r="CY128" s="786"/>
      <c r="CZ128" s="786"/>
      <c r="DA128" s="786"/>
      <c r="DB128" s="786"/>
      <c r="DC128" s="786"/>
      <c r="DD128" s="786"/>
      <c r="DE128" s="786"/>
      <c r="DF128" s="787"/>
      <c r="DG128" s="848">
        <v>8368</v>
      </c>
      <c r="DH128" s="849"/>
      <c r="DI128" s="849"/>
      <c r="DJ128" s="849"/>
      <c r="DK128" s="849"/>
      <c r="DL128" s="849">
        <v>9428</v>
      </c>
      <c r="DM128" s="849"/>
      <c r="DN128" s="849"/>
      <c r="DO128" s="849"/>
      <c r="DP128" s="849"/>
      <c r="DQ128" s="849">
        <v>9818</v>
      </c>
      <c r="DR128" s="849"/>
      <c r="DS128" s="849"/>
      <c r="DT128" s="849"/>
      <c r="DU128" s="849"/>
      <c r="DV128" s="850">
        <v>0.1</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482</v>
      </c>
      <c r="X129" s="835"/>
      <c r="Y129" s="835"/>
      <c r="Z129" s="836"/>
      <c r="AA129" s="837">
        <v>13324872</v>
      </c>
      <c r="AB129" s="838"/>
      <c r="AC129" s="838"/>
      <c r="AD129" s="838"/>
      <c r="AE129" s="839"/>
      <c r="AF129" s="840">
        <v>13013995</v>
      </c>
      <c r="AG129" s="838"/>
      <c r="AH129" s="838"/>
      <c r="AI129" s="838"/>
      <c r="AJ129" s="839"/>
      <c r="AK129" s="840">
        <v>13143346</v>
      </c>
      <c r="AL129" s="838"/>
      <c r="AM129" s="838"/>
      <c r="AN129" s="838"/>
      <c r="AO129" s="839"/>
      <c r="AP129" s="841"/>
      <c r="AQ129" s="842"/>
      <c r="AR129" s="842"/>
      <c r="AS129" s="842"/>
      <c r="AT129" s="843"/>
      <c r="AU129" s="264"/>
      <c r="AV129" s="264"/>
      <c r="AW129" s="264"/>
      <c r="AX129" s="807" t="s">
        <v>483</v>
      </c>
      <c r="AY129" s="808"/>
      <c r="AZ129" s="808"/>
      <c r="BA129" s="808"/>
      <c r="BB129" s="808"/>
      <c r="BC129" s="808"/>
      <c r="BD129" s="808"/>
      <c r="BE129" s="809"/>
      <c r="BF129" s="827" t="s">
        <v>447</v>
      </c>
      <c r="BG129" s="828"/>
      <c r="BH129" s="828"/>
      <c r="BI129" s="828"/>
      <c r="BJ129" s="828"/>
      <c r="BK129" s="828"/>
      <c r="BL129" s="829"/>
      <c r="BM129" s="827">
        <v>17.93</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484</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485</v>
      </c>
      <c r="X130" s="835"/>
      <c r="Y130" s="835"/>
      <c r="Z130" s="836"/>
      <c r="AA130" s="837">
        <v>1981158</v>
      </c>
      <c r="AB130" s="838"/>
      <c r="AC130" s="838"/>
      <c r="AD130" s="838"/>
      <c r="AE130" s="839"/>
      <c r="AF130" s="840">
        <v>2010430</v>
      </c>
      <c r="AG130" s="838"/>
      <c r="AH130" s="838"/>
      <c r="AI130" s="838"/>
      <c r="AJ130" s="839"/>
      <c r="AK130" s="840">
        <v>2030660</v>
      </c>
      <c r="AL130" s="838"/>
      <c r="AM130" s="838"/>
      <c r="AN130" s="838"/>
      <c r="AO130" s="839"/>
      <c r="AP130" s="841"/>
      <c r="AQ130" s="842"/>
      <c r="AR130" s="842"/>
      <c r="AS130" s="842"/>
      <c r="AT130" s="843"/>
      <c r="AU130" s="264"/>
      <c r="AV130" s="264"/>
      <c r="AW130" s="264"/>
      <c r="AX130" s="807" t="s">
        <v>486</v>
      </c>
      <c r="AY130" s="808"/>
      <c r="AZ130" s="808"/>
      <c r="BA130" s="808"/>
      <c r="BB130" s="808"/>
      <c r="BC130" s="808"/>
      <c r="BD130" s="808"/>
      <c r="BE130" s="809"/>
      <c r="BF130" s="810">
        <v>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487</v>
      </c>
      <c r="X131" s="818"/>
      <c r="Y131" s="818"/>
      <c r="Z131" s="819"/>
      <c r="AA131" s="820">
        <v>11343714</v>
      </c>
      <c r="AB131" s="821"/>
      <c r="AC131" s="821"/>
      <c r="AD131" s="821"/>
      <c r="AE131" s="822"/>
      <c r="AF131" s="823">
        <v>11003565</v>
      </c>
      <c r="AG131" s="821"/>
      <c r="AH131" s="821"/>
      <c r="AI131" s="821"/>
      <c r="AJ131" s="822"/>
      <c r="AK131" s="823">
        <v>11112686</v>
      </c>
      <c r="AL131" s="821"/>
      <c r="AM131" s="821"/>
      <c r="AN131" s="821"/>
      <c r="AO131" s="822"/>
      <c r="AP131" s="824"/>
      <c r="AQ131" s="825"/>
      <c r="AR131" s="825"/>
      <c r="AS131" s="825"/>
      <c r="AT131" s="826"/>
      <c r="AU131" s="264"/>
      <c r="AV131" s="264"/>
      <c r="AW131" s="264"/>
      <c r="AX131" s="785" t="s">
        <v>488</v>
      </c>
      <c r="AY131" s="786"/>
      <c r="AZ131" s="786"/>
      <c r="BA131" s="786"/>
      <c r="BB131" s="786"/>
      <c r="BC131" s="786"/>
      <c r="BD131" s="786"/>
      <c r="BE131" s="787"/>
      <c r="BF131" s="788">
        <v>90.3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489</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490</v>
      </c>
      <c r="W132" s="798"/>
      <c r="X132" s="798"/>
      <c r="Y132" s="798"/>
      <c r="Z132" s="799"/>
      <c r="AA132" s="800">
        <v>6.9904097869999999</v>
      </c>
      <c r="AB132" s="801"/>
      <c r="AC132" s="801"/>
      <c r="AD132" s="801"/>
      <c r="AE132" s="802"/>
      <c r="AF132" s="803">
        <v>7.0860540070000004</v>
      </c>
      <c r="AG132" s="801"/>
      <c r="AH132" s="801"/>
      <c r="AI132" s="801"/>
      <c r="AJ132" s="802"/>
      <c r="AK132" s="803">
        <v>7.0283196849999996</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491</v>
      </c>
      <c r="W133" s="777"/>
      <c r="X133" s="777"/>
      <c r="Y133" s="777"/>
      <c r="Z133" s="778"/>
      <c r="AA133" s="779">
        <v>7</v>
      </c>
      <c r="AB133" s="780"/>
      <c r="AC133" s="780"/>
      <c r="AD133" s="780"/>
      <c r="AE133" s="781"/>
      <c r="AF133" s="779">
        <v>7</v>
      </c>
      <c r="AG133" s="780"/>
      <c r="AH133" s="780"/>
      <c r="AI133" s="780"/>
      <c r="AJ133" s="781"/>
      <c r="AK133" s="779">
        <v>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HHvBEz7C/DAa76wr0CGnR1S2ZQJT+0S1v646h/O6v59Pd1+TXkI3ke99vx8+3YbGB3G4CIHHhtGUgiM0/155+A==" saltValue="jvjw43U+1uCOJasGwJlLu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W1" zoomScale="75" zoomScaleNormal="85" zoomScaleSheetLayoutView="75" workbookViewId="0">
      <selection activeCell="AM12" sqref="AM12:AT13"/>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ev3rijjZJ7oJ9MTBIhP+sSh69gizODdzFWZUpmFZqKOMNjngQCRDHWvWtkWNW/nvYRYEgBnS3DsjDLMcwpKC6A==" saltValue="/NA0ad6qddCt/QOHZWc6Y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I7" zoomScale="75" zoomScaleNormal="75" zoomScaleSheetLayoutView="55" workbookViewId="0">
      <selection activeCell="AM12" sqref="AM12:AT13"/>
    </sheetView>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8wRmaf1gqGmSGxrkY3QNfuh4wSd2aVnxQXwu+A7wRHxaTcRfzP1fa3tnANi7cg7yGv85CijTXNTrfUikVTXTrA==" saltValue="jM7v3JTRLz69cK5NEjJ0g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election activeCell="AM12" sqref="AM12:AT13"/>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495</v>
      </c>
      <c r="AP7" s="283"/>
      <c r="AQ7" s="284" t="s">
        <v>496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497</v>
      </c>
      <c r="AQ8" s="290" t="s">
        <v>498</v>
      </c>
      <c r="AR8" s="291" t="s">
        <v>499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500</v>
      </c>
      <c r="AL9" s="1207"/>
      <c r="AM9" s="1207"/>
      <c r="AN9" s="1208"/>
      <c r="AO9" s="292">
        <v>3383855</v>
      </c>
      <c r="AP9" s="292">
        <v>61461</v>
      </c>
      <c r="AQ9" s="293">
        <v>65823</v>
      </c>
      <c r="AR9" s="294">
        <v>-6.6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501</v>
      </c>
      <c r="AL10" s="1207"/>
      <c r="AM10" s="1207"/>
      <c r="AN10" s="1208"/>
      <c r="AO10" s="295">
        <v>212588</v>
      </c>
      <c r="AP10" s="295">
        <v>3861</v>
      </c>
      <c r="AQ10" s="296">
        <v>6012</v>
      </c>
      <c r="AR10" s="297">
        <v>-35.799999999999997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502</v>
      </c>
      <c r="AL11" s="1207"/>
      <c r="AM11" s="1207"/>
      <c r="AN11" s="1208"/>
      <c r="AO11" s="295">
        <v>693304</v>
      </c>
      <c r="AP11" s="295">
        <v>12592</v>
      </c>
      <c r="AQ11" s="296">
        <v>9684</v>
      </c>
      <c r="AR11" s="297">
        <v>30</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503</v>
      </c>
      <c r="AL12" s="1207"/>
      <c r="AM12" s="1207"/>
      <c r="AN12" s="1208"/>
      <c r="AO12" s="295" t="s">
        <v>504</v>
      </c>
      <c r="AP12" s="295" t="s">
        <v>504</v>
      </c>
      <c r="AQ12" s="296">
        <v>286</v>
      </c>
      <c r="AR12" s="297" t="s">
        <v>504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505</v>
      </c>
      <c r="AL13" s="1207"/>
      <c r="AM13" s="1207"/>
      <c r="AN13" s="1208"/>
      <c r="AO13" s="295" t="s">
        <v>504</v>
      </c>
      <c r="AP13" s="295" t="s">
        <v>504</v>
      </c>
      <c r="AQ13" s="296" t="s">
        <v>504</v>
      </c>
      <c r="AR13" s="297" t="s">
        <v>504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506</v>
      </c>
      <c r="AL14" s="1207"/>
      <c r="AM14" s="1207"/>
      <c r="AN14" s="1208"/>
      <c r="AO14" s="295">
        <v>229298</v>
      </c>
      <c r="AP14" s="295">
        <v>4165</v>
      </c>
      <c r="AQ14" s="296">
        <v>3024</v>
      </c>
      <c r="AR14" s="297">
        <v>37.700000000000003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507</v>
      </c>
      <c r="AL15" s="1207"/>
      <c r="AM15" s="1207"/>
      <c r="AN15" s="1208"/>
      <c r="AO15" s="295">
        <v>43119</v>
      </c>
      <c r="AP15" s="295">
        <v>783</v>
      </c>
      <c r="AQ15" s="296">
        <v>1552</v>
      </c>
      <c r="AR15" s="297">
        <v>-49.5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508</v>
      </c>
      <c r="AL16" s="1210"/>
      <c r="AM16" s="1210"/>
      <c r="AN16" s="1211"/>
      <c r="AO16" s="295">
        <v>-261236</v>
      </c>
      <c r="AP16" s="295">
        <v>-4745</v>
      </c>
      <c r="AQ16" s="296">
        <v>-6311</v>
      </c>
      <c r="AR16" s="297">
        <v>-24.8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4300928</v>
      </c>
      <c r="AP17" s="295">
        <v>78118</v>
      </c>
      <c r="AQ17" s="296">
        <v>80070</v>
      </c>
      <c r="AR17" s="297">
        <v>-2.4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513</v>
      </c>
      <c r="AL21" s="1204"/>
      <c r="AM21" s="1204"/>
      <c r="AN21" s="1205"/>
      <c r="AO21" s="307">
        <v>7.5</v>
      </c>
      <c r="AP21" s="308">
        <v>7.57</v>
      </c>
      <c r="AQ21" s="309">
        <v>-7.0000000000000007E-2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514</v>
      </c>
      <c r="AL22" s="1204"/>
      <c r="AM22" s="1204"/>
      <c r="AN22" s="1205"/>
      <c r="AO22" s="312">
        <v>98.1</v>
      </c>
      <c r="AP22" s="313">
        <v>98</v>
      </c>
      <c r="AQ22" s="314">
        <v>0.1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516</v>
      </c>
      <c r="AO27" s="273"/>
      <c r="AP27" s="273"/>
      <c r="AQ27" s="273"/>
      <c r="AR27" s="273"/>
      <c r="AS27" s="273"/>
      <c r="AT27" s="273"/>
    </row>
    <row r="28" spans="1:46" ht="17.2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495</v>
      </c>
      <c r="AP30" s="283"/>
      <c r="AQ30" s="284" t="s">
        <v>496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497</v>
      </c>
      <c r="AQ31" s="290" t="s">
        <v>498</v>
      </c>
      <c r="AR31" s="291" t="s">
        <v>499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519</v>
      </c>
      <c r="AL32" s="1195"/>
      <c r="AM32" s="1195"/>
      <c r="AN32" s="1196"/>
      <c r="AO32" s="322">
        <v>2021258</v>
      </c>
      <c r="AP32" s="322">
        <v>36712</v>
      </c>
      <c r="AQ32" s="323">
        <v>42321</v>
      </c>
      <c r="AR32" s="324">
        <v>-13.3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520</v>
      </c>
      <c r="AL33" s="1195"/>
      <c r="AM33" s="1195"/>
      <c r="AN33" s="1196"/>
      <c r="AO33" s="322" t="s">
        <v>504</v>
      </c>
      <c r="AP33" s="322" t="s">
        <v>504</v>
      </c>
      <c r="AQ33" s="323" t="s">
        <v>504</v>
      </c>
      <c r="AR33" s="324" t="s">
        <v>504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521</v>
      </c>
      <c r="AL34" s="1195"/>
      <c r="AM34" s="1195"/>
      <c r="AN34" s="1196"/>
      <c r="AO34" s="322" t="s">
        <v>504</v>
      </c>
      <c r="AP34" s="322" t="s">
        <v>504</v>
      </c>
      <c r="AQ34" s="323">
        <v>271</v>
      </c>
      <c r="AR34" s="324" t="s">
        <v>504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522</v>
      </c>
      <c r="AL35" s="1195"/>
      <c r="AM35" s="1195"/>
      <c r="AN35" s="1196"/>
      <c r="AO35" s="322">
        <v>778383</v>
      </c>
      <c r="AP35" s="322">
        <v>14138</v>
      </c>
      <c r="AQ35" s="323">
        <v>11048</v>
      </c>
      <c r="AR35" s="324">
        <v>28</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523</v>
      </c>
      <c r="AL36" s="1195"/>
      <c r="AM36" s="1195"/>
      <c r="AN36" s="1196"/>
      <c r="AO36" s="322">
        <v>227782</v>
      </c>
      <c r="AP36" s="322">
        <v>4137</v>
      </c>
      <c r="AQ36" s="323">
        <v>2719</v>
      </c>
      <c r="AR36" s="324">
        <v>52.2</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524</v>
      </c>
      <c r="AL37" s="1195"/>
      <c r="AM37" s="1195"/>
      <c r="AN37" s="1196"/>
      <c r="AO37" s="322">
        <v>49623</v>
      </c>
      <c r="AP37" s="322">
        <v>901</v>
      </c>
      <c r="AQ37" s="323">
        <v>1376</v>
      </c>
      <c r="AR37" s="324">
        <v>-34.5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525</v>
      </c>
      <c r="AL38" s="1198"/>
      <c r="AM38" s="1198"/>
      <c r="AN38" s="1199"/>
      <c r="AO38" s="325" t="s">
        <v>504</v>
      </c>
      <c r="AP38" s="325" t="s">
        <v>504</v>
      </c>
      <c r="AQ38" s="326">
        <v>3</v>
      </c>
      <c r="AR38" s="314" t="s">
        <v>504</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526</v>
      </c>
      <c r="AL39" s="1198"/>
      <c r="AM39" s="1198"/>
      <c r="AN39" s="1199"/>
      <c r="AO39" s="322">
        <v>-265351</v>
      </c>
      <c r="AP39" s="322">
        <v>-4820</v>
      </c>
      <c r="AQ39" s="323">
        <v>-3364</v>
      </c>
      <c r="AR39" s="324">
        <v>43.3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527</v>
      </c>
      <c r="AL40" s="1195"/>
      <c r="AM40" s="1195"/>
      <c r="AN40" s="1196"/>
      <c r="AO40" s="322">
        <v>-2030660</v>
      </c>
      <c r="AP40" s="322">
        <v>-36883</v>
      </c>
      <c r="AQ40" s="323">
        <v>-38507</v>
      </c>
      <c r="AR40" s="324">
        <v>-4.2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292</v>
      </c>
      <c r="AL41" s="1201"/>
      <c r="AM41" s="1201"/>
      <c r="AN41" s="1202"/>
      <c r="AO41" s="322">
        <v>781035</v>
      </c>
      <c r="AP41" s="322">
        <v>14186</v>
      </c>
      <c r="AQ41" s="323">
        <v>15867</v>
      </c>
      <c r="AR41" s="324">
        <v>-10.6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495</v>
      </c>
      <c r="AN49" s="1189" t="s">
        <v>531</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532</v>
      </c>
      <c r="AO50" s="339" t="s">
        <v>533</v>
      </c>
      <c r="AP50" s="340" t="s">
        <v>534</v>
      </c>
      <c r="AQ50" s="341" t="s">
        <v>535</v>
      </c>
      <c r="AR50" s="342" t="s">
        <v>536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4539390</v>
      </c>
      <c r="AN51" s="344">
        <v>79735</v>
      </c>
      <c r="AO51" s="345">
        <v>55.4</v>
      </c>
      <c r="AP51" s="346">
        <v>69560</v>
      </c>
      <c r="AQ51" s="347">
        <v>32</v>
      </c>
      <c r="AR51" s="348">
        <v>23.4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1714229</v>
      </c>
      <c r="AN52" s="352">
        <v>30111</v>
      </c>
      <c r="AO52" s="353">
        <v>2.5</v>
      </c>
      <c r="AP52" s="354">
        <v>35305</v>
      </c>
      <c r="AQ52" s="355">
        <v>17</v>
      </c>
      <c r="AR52" s="356">
        <v>-14.5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4411234</v>
      </c>
      <c r="AN53" s="344">
        <v>78173</v>
      </c>
      <c r="AO53" s="345">
        <v>-2</v>
      </c>
      <c r="AP53" s="346">
        <v>65988</v>
      </c>
      <c r="AQ53" s="347">
        <v>-5.0999999999999996</v>
      </c>
      <c r="AR53" s="348">
        <v>3.1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2153604</v>
      </c>
      <c r="AN54" s="352">
        <v>38165</v>
      </c>
      <c r="AO54" s="353">
        <v>26.7</v>
      </c>
      <c r="AP54" s="354">
        <v>36473</v>
      </c>
      <c r="AQ54" s="355">
        <v>3.3</v>
      </c>
      <c r="AR54" s="356">
        <v>23.4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4773773</v>
      </c>
      <c r="AN55" s="344">
        <v>85231</v>
      </c>
      <c r="AO55" s="345">
        <v>9</v>
      </c>
      <c r="AP55" s="346">
        <v>77507</v>
      </c>
      <c r="AQ55" s="347">
        <v>17.5</v>
      </c>
      <c r="AR55" s="348">
        <v>-8.5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2298719</v>
      </c>
      <c r="AN56" s="352">
        <v>41041</v>
      </c>
      <c r="AO56" s="353">
        <v>7.5</v>
      </c>
      <c r="AP56" s="354">
        <v>42788</v>
      </c>
      <c r="AQ56" s="355">
        <v>17.3</v>
      </c>
      <c r="AR56" s="356">
        <v>-9.8000000000000007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7379318</v>
      </c>
      <c r="AN57" s="344">
        <v>132576</v>
      </c>
      <c r="AO57" s="345">
        <v>55.5</v>
      </c>
      <c r="AP57" s="346">
        <v>86564</v>
      </c>
      <c r="AQ57" s="347">
        <v>11.7</v>
      </c>
      <c r="AR57" s="348">
        <v>43.8</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4382603</v>
      </c>
      <c r="AN58" s="352">
        <v>78737</v>
      </c>
      <c r="AO58" s="353">
        <v>91.8</v>
      </c>
      <c r="AP58" s="354">
        <v>44869</v>
      </c>
      <c r="AQ58" s="355">
        <v>4.9000000000000004</v>
      </c>
      <c r="AR58" s="356">
        <v>86.9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3548419</v>
      </c>
      <c r="AN59" s="344">
        <v>64450</v>
      </c>
      <c r="AO59" s="345">
        <v>-51.4</v>
      </c>
      <c r="AP59" s="346">
        <v>62698</v>
      </c>
      <c r="AQ59" s="347">
        <v>-27.6</v>
      </c>
      <c r="AR59" s="348">
        <v>-23.8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1266917</v>
      </c>
      <c r="AN60" s="352">
        <v>23011</v>
      </c>
      <c r="AO60" s="353">
        <v>-70.8</v>
      </c>
      <c r="AP60" s="354">
        <v>31973</v>
      </c>
      <c r="AQ60" s="355">
        <v>-28.7</v>
      </c>
      <c r="AR60" s="356">
        <v>-42.1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4930427</v>
      </c>
      <c r="AN61" s="359">
        <v>88033</v>
      </c>
      <c r="AO61" s="360">
        <v>13.3</v>
      </c>
      <c r="AP61" s="361">
        <v>72463</v>
      </c>
      <c r="AQ61" s="362">
        <v>5.7</v>
      </c>
      <c r="AR61" s="348">
        <v>7.6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2363214</v>
      </c>
      <c r="AN62" s="352">
        <v>42213</v>
      </c>
      <c r="AO62" s="353">
        <v>11.5</v>
      </c>
      <c r="AP62" s="354">
        <v>38282</v>
      </c>
      <c r="AQ62" s="355">
        <v>2.8</v>
      </c>
      <c r="AR62" s="356">
        <v>8.6999999999999993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C/qzb8Oe9dMrQYi5lxew5/5A4kPdFzot4QTCa3QL/N2hHnJsO41KaCLloPjUMHm+SgNOlwVkXehm8mKwkb+Ppg==" saltValue="O0t5EJV0Zha8mlHklXoRE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election activeCell="AM12" sqref="AM12:AT13"/>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OBFyoxqJukC9oWpoPsoJBOn9JQhYSLvBdbdiAkPUgwWkoK/PGXePjnZSfAkb6AB7d0xdQ0jUQ2WPdC9W6gsmQ==" saltValue="wceAIwDXRkz9JliTIwNd9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1" zoomScale="75" zoomScaleNormal="75" zoomScaleSheetLayoutView="55" workbookViewId="0">
      <selection activeCell="AM12" sqref="AM12:AT13"/>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sKBgHYHE5UPvUXV6jfB4/4XfC7d6LbLp4W2URzfqMr5rvnqAF3VEI2B7PEfOn/Q9+VWgHN6FmyzWh+H7PCNKw==" saltValue="dvpYhnlu/39KZgcbYdWw0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election activeCell="AM12" sqref="AM12:AT13"/>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547</v>
      </c>
      <c r="G46" s="8" t="s">
        <v>548</v>
      </c>
      <c r="H46" s="8" t="s">
        <v>549</v>
      </c>
      <c r="I46" s="8" t="s">
        <v>550</v>
      </c>
      <c r="J46" s="9" t="s">
        <v>551</v>
      </c>
    </row>
    <row r="47" spans="2:10" ht="57.75" customHeight="1">
      <c r="B47" s="10"/>
      <c r="C47" s="1212" t="s">
        <v>3</v>
      </c>
      <c r="D47" s="1212"/>
      <c r="E47" s="1213"/>
      <c r="F47" s="11">
        <v>6.83</v>
      </c>
      <c r="G47" s="12">
        <v>8.06</v>
      </c>
      <c r="H47" s="12">
        <v>10.53</v>
      </c>
      <c r="I47" s="12">
        <v>13.08</v>
      </c>
      <c r="J47" s="13">
        <v>12.64</v>
      </c>
    </row>
    <row r="48" spans="2:10" ht="57.75" customHeight="1">
      <c r="B48" s="14"/>
      <c r="C48" s="1214" t="s">
        <v>4</v>
      </c>
      <c r="D48" s="1214"/>
      <c r="E48" s="1215"/>
      <c r="F48" s="15">
        <v>7.18</v>
      </c>
      <c r="G48" s="16">
        <v>5.0199999999999996</v>
      </c>
      <c r="H48" s="16">
        <v>7.86</v>
      </c>
      <c r="I48" s="16">
        <v>7.17</v>
      </c>
      <c r="J48" s="17">
        <v>6.78</v>
      </c>
    </row>
    <row r="49" spans="2:10" ht="57.75" customHeight="1" thickBot="1">
      <c r="B49" s="18"/>
      <c r="C49" s="1216" t="s">
        <v>5</v>
      </c>
      <c r="D49" s="1216"/>
      <c r="E49" s="1217"/>
      <c r="F49" s="19">
        <v>1.9</v>
      </c>
      <c r="G49" s="20" t="s">
        <v>552</v>
      </c>
      <c r="H49" s="20">
        <v>5.5</v>
      </c>
      <c r="I49" s="20">
        <v>1.42</v>
      </c>
      <c r="J49" s="21" t="s">
        <v>553</v>
      </c>
    </row>
    <row r="50" spans="2:10" ht="13.5" customHeight="1"/>
    <row r="51" spans="2:10" ht="13.5" hidden="1" customHeight="1"/>
    <row r="52" spans="2:10" ht="13.5" hidden="1" customHeight="1"/>
    <row r="53" spans="2:10" ht="13.5" hidden="1" customHeight="1"/>
  </sheetData>
  <sheetProtection algorithmName="SHA-512" hashValue="s/AUQLNr7xjJutsE5zAHtKF6IAsRWR0dOHFYf4zLtbE66rgrlaN2e/qATwmVVaXE2qse3qVGD0B4e1vvHaDmrA==" saltValue="rQpn/VDWASHCrSBc65gu2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2019-10-31T06:06:37Z</cp:lastPrinted>
  <dcterms:created xsi:type="dcterms:W3CDTF">2019-02-14T01:49:26Z</dcterms:created>
  <dcterms:modified xsi:type="dcterms:W3CDTF">2019-10-31T06:07:18Z</dcterms:modified>
</cp:coreProperties>
</file>