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TYOUSON-HDD3\zaisei\財政係バックアップ\2021年度\19_財政状況資料集\01_決算関係\06_最終版\"/>
    </mc:Choice>
  </mc:AlternateContent>
  <bookViews>
    <workbookView xWindow="0" yWindow="0" windowWidth="20490" windowHeight="6765"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<sst xmlns="http://schemas.openxmlformats.org/spreadsheetml/2006/main" count="1100" uniqueCount="620">
  <si>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</si>
  <si>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</si>
  <si>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</si>
  <si>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</si>
  <si>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</si>
  <si>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</si>
  <si>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</si>
  <si>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</si>
  <si>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</si>
  <si>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</si>
  <si>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</si>
  <si>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</si>
  <si>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</si>
  <si>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</si>
  <si>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</si>
  <si>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</si>
  <si>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</si>
  <si>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</si>
  <si>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</si>
  <si>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</si>
  <si>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</si>
  <si>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</si>
  <si>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</si>
  <si>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</si>
  <si>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</si>
  <si>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</si>
  <si>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</si>
  <si>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</si>
  <si>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</si>
  <si>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</si>
  <si>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</si>
  <si>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</si>
  <si>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</si>
  <si>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</si>
  <si>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</si>
  <si>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</si>
  <si>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</si>
  <si>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</si>
  <si>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</si>
  <si>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</si>
  <si>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</si>
  <si>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</si>
  <si>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</si>
  <si>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</si>
  <si>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</si>
  <si>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</si>
  <si>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</si>
  <si>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</si>
  <si>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</si>
  <si>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</si>
  <si>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</si>
  <si>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</si>
  <si>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</si>
  <si>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</si>
  <si>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</si>
  <si>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</si>
  <si>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</si>
  <si>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</si>
  <si>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</si>
  <si>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</si>
  <si>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</si>
  <si>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</si>
  <si>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</si>
  <si>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</si>
  <si>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</si>
  <si>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</si>
  <si>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</si>
  <si>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</si>
  <si>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</si>
  <si>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</si>
  <si>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</si>
  <si>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</si>
  <si>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</si>
  <si>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</si>
  <si>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</si>
  <si>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</si>
  <si>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</si>
  <si>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</si>
  <si>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</si>
  <si>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</si>
  <si>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</si>
  <si>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</si>
  <si>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</si>
  <si>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</si>
  <si>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</si>
  <si>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</si>
  <si>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</si>
  <si>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</si>
  <si>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</si>
  <si>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</si>
  <si>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</si>
  <si>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</si>
  <si>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</si>
  <si>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</si>
  <si>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</si>
  <si>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</si>
  <si>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</si>
  <si>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</si>
  <si>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</si>
  <si>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</si>
  <si>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</si>
  <si>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</si>
  <si>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</si>
  <si>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</si>
  <si>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</si>
  <si>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</si>
  <si>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</si>
  <si>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</si>
  <si>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</si>
  <si>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</si>
  <si>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</si>
  <si>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</si>
  <si>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</si>
  <si>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</si>
  <si>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</si>
  <si>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</si>
  <si>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</si>
  <si>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</si>
  <si>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</si>
  <si>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</si>
  <si>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</si>
  <si>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</si>
  <si>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</si>
  <si>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</si>
  <si>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</si>
  <si>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</si>
  <si>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</si>
  <si>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</si>
  <si>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</si>
  <si>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</si>
  <si>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</si>
  <si>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</si>
  <si>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</si>
  <si>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</si>
  <si>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</si>
  <si>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</si>
  <si>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</si>
  <si>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</si>
  <si>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</si>
  <si>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</si>
  <si>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</si>
  <si>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</si>
  <si>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</si>
  <si>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</si>
  <si>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</si>
  <si>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</si>
  <si>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</si>
  <si>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</si>
  <si>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</si>
  <si>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</si>
  <si>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</si>
  <si>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</si>
  <si>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</si>
  <si>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</si>
  <si>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</si>
  <si>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</si>
  <si>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</si>
  <si>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</si>
  <si>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</si>
  <si>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</si>
  <si>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</si>
  <si>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</si>
  <si>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</si>
  <si>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</si>
  <si>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</si>
  <si>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</si>
  <si>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</si>
  <si>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</si>
  <si>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</si>
  <si>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</si>
  <si>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</si>
  <si>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</si>
  <si>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</si>
  <si>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</si>
  <si>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</si>
  <si>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</si>
  <si>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</si>
  <si>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</si>
  <si>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</si>
  <si>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</si>
  <si>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</si>
  <si>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</si>
  <si>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</si>
  <si>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</si>
  <si>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</si>
  <si>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</si>
  <si>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</si>
  <si>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</si>
  <si>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</si>
  <si>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</si>
  <si>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</si>
  <si>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</si>
  <si>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</si>
  <si>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</si>
  <si>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</si>
  <si>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</si>
  <si>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</si>
  <si>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</si>
  <si>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</si>
  <si>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</si>
  <si>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</si>
  <si>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</si>
  <si>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</si>
  <si>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</si>
  <si>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</si>
  <si>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</si>
  <si>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</si>
  <si>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</si>
  <si>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</si>
  <si>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</si>
  <si>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</si>
  <si>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茨城県坂東市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</si>
  <si>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</si>
  <si>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</si>
  <si>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</si>
  <si>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</si>
  <si>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</si>
  <si>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</si>
  <si>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</si>
  <si>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</si>
  <si>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</si>
  <si>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</si>
  <si>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</si>
  <si>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</si>
  <si>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</si>
  <si>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</si>
  <si>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</si>
  <si>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</si>
  <si>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</si>
  <si>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</si>
  <si>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</si>
  <si>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</si>
  <si>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</si>
  <si>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</si>
  <si>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</si>
  <si>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</si>
  <si>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</si>
  <si>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</si>
  <si>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</si>
  <si>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</si>
  <si>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</si>
  <si>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</si>
  <si>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</si>
  <si>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</si>
  <si>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</si>
  <si>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</si>
  <si>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</si>
  <si>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</si>
  <si>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</si>
  <si>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</si>
  <si>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</si>
  <si>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</si>
  <si>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</si>
  <si>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</si>
  <si>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</si>
  <si>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</si>
  <si>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</si>
  <si>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</si>
  <si>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</si>
  <si>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</si>
  <si>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</si>
  <si>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</si>
  <si>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</si>
  <si>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</si>
  <si>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</si>
  <si>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</si>
  <si>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</si>
  <si>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</si>
  <si>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</si>
  <si>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</si>
  <si>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</si>
  <si>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</si>
  <si>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</si>
  <si>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</si>
  <si>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</si>
  <si>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</si>
  <si>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</si>
  <si>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</si>
  <si>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</si>
  <si>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</si>
  <si>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</si>
  <si>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</si>
  <si>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</si>
  <si>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</si>
  <si>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</si>
  <si>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</si>
  <si>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</si>
  <si>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</si>
  <si>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</si>
  <si>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</si>
  <si>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</si>
  <si>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</si>
  <si>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</si>
  <si>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</si>
  <si>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</si>
  <si>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</si>
  <si>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</si>
  <si>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</si>
  <si>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</si>
  <si>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</si>
  <si>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</si>
  <si>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</si>
  <si>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</si>
  <si>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</si>
  <si>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</si>
  <si>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</si>
  <si>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</si>
  <si>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</si>
  <si>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</si>
  <si>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</si>
  <si>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</si>
  <si>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</si>
  <si>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</si>
  <si>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</si>
  <si>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</si>
  <si>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</si>
  <si>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</si>
  <si>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</si>
  <si>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</si>
  <si>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</si>
  <si>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</si>
  <si>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</si>
  <si>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</si>
  <si>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</si>
  <si>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</si>
  <si>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</si>
  <si>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</si>
  <si>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</si>
  <si>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</si>
  <si>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</si>
  <si>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</si>
  <si>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</si>
  <si>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</si>
  <si>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</si>
  <si>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</si>
  <si>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</si>
  <si>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</si>
  <si>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</si>
  <si>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</si>
  <si>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</si>
  <si>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</si>
  <si>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</si>
  <si>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</si>
  <si>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</si>
  <si>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</si>
  <si>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</si>
  <si>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</si>
  <si>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</si>
  <si>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</si>
  <si>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</si>
  <si>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</si>
  <si>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</si>
  <si>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</si>
  <si>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</si>
  <si>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</si>
  <si>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</si>
  <si>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</si>
  <si>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</si>
  <si>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</si>
  <si>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</si>
  <si>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</si>
  <si>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</si>
  <si>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</si>
  <si>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</si>
  <si>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</si>
  <si>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</si>
  <si>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茨城県坂東市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</si>
  <si>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</si>
  <si>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</si>
  <si>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</si>
  <si>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</si>
  <si>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</si>
  <si>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</si>
  <si>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</si>
  <si>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</si>
  <si>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</si>
  <si>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</si>
  <si>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</si>
  <si>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</si>
  <si>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</si>
  <si>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</si>
  <si>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</si>
  <si>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</si>
  <si>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</si>
  <si>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</si>
  <si>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</si>
  <si>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</si>
  <si>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</si>
  <si>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</si>
  <si>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</si>
  <si>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</si>
  <si>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</si>
  <si>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</si>
  <si>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</si>
  <si>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</si>
  <si>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</si>
  <si>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</si>
  <si>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</si>
  <si>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</si>
  <si>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</si>
  <si>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</si>
  <si>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</si>
  <si>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</si>
  <si>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</si>
  <si>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</si>
  <si>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</si>
  <si>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</si>
  <si>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</si>
  <si>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</si>
  <si>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</si>
  <si>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</si>
  <si>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</si>
  <si>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</si>
  <si>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</si>
  <si>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</si>
  <si>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</si>
  <si>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</si>
  <si>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</si>
  <si>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</si>
  <si>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</si>
  <si>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</si>
  <si>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</si>
  <si>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</si>
  <si>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</si>
  <si>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</si>
  <si>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</si>
  <si>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</si>
  <si>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</si>
  <si>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</si>
  <si>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</si>
  <si>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</si>
  <si>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</si>
  <si>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</si>
  <si>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</si>
  <si>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</si>
  <si>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</si>
  <si>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</si>
  <si>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</si>
  <si>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</si>
  <si>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</si>
  <si>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</si>
  <si>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</si>
  <si>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</si>
  <si>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</si>
  <si>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</si>
  <si>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</si>
  <si>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</si>
  <si>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</si>
  <si>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</si>
  <si>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</si>
  <si>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</si>
  <si>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</si>
  <si>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</si>
  <si>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</si>
  <si>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</si>
  <si>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</si>
  <si>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</si>
  <si>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</si>
  <si>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</si>
  <si>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</si>
  <si>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</si>
  <si>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</si>
  <si>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</si>
  <si>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</si>
  <si>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</si>
  <si>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</si>
  <si>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</si>
  <si>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</si>
  <si>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</si>
  <si>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</si>
  <si>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</si>
  <si>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</si>
  <si>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</si>
  <si>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</si>
  <si>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</si>
  <si>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</si>
  <si>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</si>
  <si>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</si>
  <si>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</si>
  <si>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</si>
  <si>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</si>
  <si>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</si>
  <si>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</si>
  <si>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</si>
  <si>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</si>
  <si>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</si>
  <si>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</si>
  <si>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</si>
  <si>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</si>
  <si>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</si>
  <si>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</si>
  <si>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</si>
  <si>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</si>
  <si>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</si>
  <si>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</si>
  <si>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</si>
  <si>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</si>
  <si>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</si>
  <si>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</si>
  <si>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</si>
  <si>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</si>
  <si>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</si>
  <si>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</si>
  <si>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</si>
  <si>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</si>
  <si>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</si>
  <si>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</si>
  <si>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</si>
  <si>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</si>
  <si>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</si>
  <si>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</si>
  <si>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</si>
  <si>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</si>
  <si>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</si>
  <si>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</si>
  <si>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</si>
  <si>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</si>
  <si>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</si>
  <si>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</si>
  <si>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</si>
  <si>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</si>
  <si>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</si>
  <si>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</si>
  <si>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</si>
  <si>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</si>
  <si>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</si>
  <si>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</si>
  <si>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</si>
  <si>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</si>
  <si>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</si>
  <si>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</si>
  <si>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</si>
  <si>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</si>
  <si>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</si>
  <si>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</si>
  <si>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</si>
  <si>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</si>
  <si>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</si>
  <si>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</si>
  <si>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</si>
  <si>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</si>
  <si>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</si>
  <si>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</si>
  <si>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</si>
  <si>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</si>
  <si>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</si>
  <si>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</si>
  <si>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</si>
  <si>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</si>
  <si>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</si>
  <si>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</si>
  <si>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</si>
  <si>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</si>
  <si>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</si>
  <si>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</si>
  <si>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</si>
  <si>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</si>
  <si>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</si>
  <si>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</si>
  <si>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</si>
  <si>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</si>
  <si>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0.20</t>
  </si>
  <si>
    <t>▲ 1.66</t>
  </si>
  <si>
    <t>水道事業会計</t>
  </si>
  <si>
    <t>一般会計</t>
  </si>
  <si>
    <t>下水道事業会計</t>
  </si>
  <si>
    <t>介護保険特別会計</t>
  </si>
  <si>
    <t>国民健康保険特別会計</t>
  </si>
  <si>
    <t>農業集落排水事業特別会計</t>
  </si>
  <si>
    <t>後期高齢者医療特別会計</t>
  </si>
  <si>
    <t>介護事業特別会計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</si>
  <si>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</si>
  <si>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</si>
  <si>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</si>
  <si>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</si>
  <si>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</si>
  <si>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</si>
  <si>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</si>
  <si>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</si>
  <si>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</si>
  <si>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</si>
  <si>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</si>
  <si>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岩井地域ふるさと振興基金</t>
    <rPh sb="0" eb="2">
      <t>イワイ</t>
    </rPh>
    <rPh sb="2" eb="4">
      <t>チイキ</t>
    </rPh>
    <rPh sb="8" eb="10">
      <t>シンコウ</t>
    </rPh>
    <rPh sb="10" eb="12">
      <t>キキン</t>
    </rPh>
    <phoneticPr fontId="5"/>
  </si>
  <si>
    <t>小林孝三郎奨学金等基金</t>
    <rPh sb="0" eb="2">
      <t>コバヤシ</t>
    </rPh>
    <rPh sb="2" eb="5">
      <t>コウザブロウ</t>
    </rPh>
    <rPh sb="5" eb="8">
      <t>ショウガクキン</t>
    </rPh>
    <rPh sb="8" eb="9">
      <t>トウ</t>
    </rPh>
    <rPh sb="9" eb="1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</si>
  <si>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</si>
  <si>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</si>
  <si>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</si>
  <si>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</si>
  <si>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</si>
  <si>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</si>
  <si>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</si>
  <si>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</si>
  <si>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</si>
  <si>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</si>
  <si>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</si>
  <si>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</si>
  <si>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</si>
  <si>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t>
    <phoneticPr fontId="2"/>
  </si>
  <si>
    <t>-</t>
    <phoneticPr fontId="2"/>
  </si>
  <si>
    <t>-</t>
    <phoneticPr fontId="2"/>
  </si>
  <si>
    <t>清水丘診療所事務組合　国民健康保険事業</t>
    <rPh sb="0" eb="2">
      <t>シミズ</t>
    </rPh>
    <rPh sb="2" eb="3">
      <t>オカ</t>
    </rPh>
    <rPh sb="3" eb="6">
      <t>シンリョウジョ</t>
    </rPh>
    <rPh sb="6" eb="8">
      <t>ジム</t>
    </rPh>
    <rPh sb="8" eb="10">
      <t>クミアイ</t>
    </rPh>
    <rPh sb="11" eb="13">
      <t>コクミン</t>
    </rPh>
    <rPh sb="13" eb="15">
      <t>ケンコウ</t>
    </rPh>
    <rPh sb="15" eb="17">
      <t>ホケン</t>
    </rPh>
    <rPh sb="17" eb="19">
      <t>ジギョウ</t>
    </rPh>
    <phoneticPr fontId="2"/>
  </si>
  <si>
    <t>-</t>
    <phoneticPr fontId="2"/>
  </si>
  <si>
    <t>-</t>
    <phoneticPr fontId="2"/>
  </si>
  <si>
    <t>常総衛生組合　一般会計</t>
    <rPh sb="0" eb="2">
      <t>ジョウソウ</t>
    </rPh>
    <rPh sb="2" eb="4">
      <t>エイセイ</t>
    </rPh>
    <rPh sb="4" eb="6">
      <t>クミアイ</t>
    </rPh>
    <rPh sb="7" eb="9">
      <t>イッパン</t>
    </rPh>
    <rPh sb="9" eb="11">
      <t>カイケイ</t>
    </rPh>
    <phoneticPr fontId="2"/>
  </si>
  <si>
    <t>-</t>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</si>
  <si>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</si>
  <si>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</si>
  <si>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</si>
  <si>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　県民災害共済事業特別会計</t>
    <rPh sb="0" eb="3">
      <t>イバラキケン</t>
    </rPh>
    <rPh sb="3" eb="6">
      <t>シチョウソン</t>
    </rPh>
    <rPh sb="6" eb="8">
      <t>ソウゴウ</t>
    </rPh>
    <rPh sb="8" eb="10">
      <t>ジム</t>
    </rPh>
    <rPh sb="10" eb="12">
      <t>クミアイ</t>
    </rPh>
    <rPh sb="13" eb="15">
      <t>ケンミン</t>
    </rPh>
    <rPh sb="15" eb="17">
      <t>サイガイ</t>
    </rPh>
    <rPh sb="17" eb="19">
      <t>キョウサイ</t>
    </rPh>
    <rPh sb="19" eb="21">
      <t>ジギョウ</t>
    </rPh>
    <rPh sb="21" eb="23">
      <t>トクベツ</t>
    </rPh>
    <rPh sb="23" eb="25">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</si>
  <si>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</si>
  <si>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t>
    <phoneticPr fontId="2"/>
  </si>
  <si>
    <t>さしま環境管理事務組合　一般会計</t>
    <rPh sb="3" eb="5">
      <t>カンキョウ</t>
    </rPh>
    <rPh sb="5" eb="7">
      <t>カンリ</t>
    </rPh>
    <rPh sb="7" eb="9">
      <t>ジム</t>
    </rPh>
    <rPh sb="9" eb="11">
      <t>クミアイ</t>
    </rPh>
    <rPh sb="12" eb="14">
      <t>イッパン</t>
    </rPh>
    <rPh sb="14" eb="16">
      <t>カイケイ</t>
    </rPh>
    <phoneticPr fontId="2"/>
  </si>
  <si>
    <t>さしま環境管理事務組合　清水丘聖地霊園管理事業特別会計</t>
    <rPh sb="3" eb="5">
      <t>カンキョウ</t>
    </rPh>
    <rPh sb="5" eb="7">
      <t>カンリ</t>
    </rPh>
    <rPh sb="7" eb="9">
      <t>ジム</t>
    </rPh>
    <rPh sb="9" eb="11">
      <t>クミアイ</t>
    </rPh>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</si>
  <si>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</si>
  <si>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</si>
  <si>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</si>
  <si>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</si>
  <si>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</si>
  <si>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坂東市土地開発公社</t>
    <rPh sb="0" eb="3">
      <t>バンドウシ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</si>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</sst>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6D3C-473E-B32F-E1EA1DBC6C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132576</c:v>
                </c:pt>
                <c:pt idx="1">
                  <c:v>64450</c:v>
                </c:pt>
                <c:pt idx="2">
                  <c:v>64162</c:v>
                </c:pt>
                <c:pt idx="3">
                  <c:v>50907</c:v>
                </c:pt>
                <c:pt idx="4">
                  <c:v>50739</c:v>
                </c:pt>
              </c:numCache>
            </c:numRef>
          </c:val>
          <c:smooth val="0"/>
          <c:extLst>
            <c:ext xmlns:c16="http://schemas.microsoft.com/office/drawing/2014/chart" uri="{C3380CC4-5D6E-409C-BE32-E72D297353CC}">
              <c16:uniqueId val="{00000001-6D3C-473E-B32F-E1EA1DBC6C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7.17</c:v>
                </c:pt>
                <c:pt idx="1">
                  <c:v>6.78</c:v>
                </c:pt>
                <c:pt idx="2">
                  <c:v>6.84</c:v>
                </c:pt>
                <c:pt idx="3">
                  <c:v>5.98</c:v>
                </c:pt>
                <c:pt idx="4">
                  <c:v>9.2100000000000009</c:v>
                </c:pt>
              </c:numCache>
            </c:numRef>
          </c:val>
          <c:extLst>
            <c:ext xmlns:c16="http://schemas.microsoft.com/office/drawing/2014/chart" uri="{C3380CC4-5D6E-409C-BE32-E72D297353CC}">
              <c16:uniqueId val="{00000000-5E8B-4EBC-8633-9EDEF8C7A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13.08</c:v>
                </c:pt>
                <c:pt idx="1">
                  <c:v>12.64</c:v>
                </c:pt>
                <c:pt idx="2">
                  <c:v>12.38</c:v>
                </c:pt>
                <c:pt idx="3">
                  <c:v>11.63</c:v>
                </c:pt>
                <c:pt idx="4">
                  <c:v>8.75</c:v>
                </c:pt>
              </c:numCache>
            </c:numRef>
          </c:val>
          <c:extLst>
            <c:ext xmlns:c16="http://schemas.microsoft.com/office/drawing/2014/chart" uri="{C3380CC4-5D6E-409C-BE32-E72D297353CC}">
              <c16:uniqueId val="{00000001-5E8B-4EBC-8633-9EDEF8C7AF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1.42</c:v>
                </c:pt>
                <c:pt idx="1">
                  <c:v>-0.63</c:v>
                </c:pt>
                <c:pt idx="2">
                  <c:v>-0.2</c:v>
                </c:pt>
                <c:pt idx="3">
                  <c:v>-1.66</c:v>
                </c:pt>
                <c:pt idx="4">
                  <c:v>1.03</c:v>
                </c:pt>
              </c:numCache>
            </c:numRef>
          </c:val>
          <c:smooth val="0"/>
          <c:extLst>
            <c:ext xmlns:c16="http://schemas.microsoft.com/office/drawing/2014/chart" uri="{C3380CC4-5D6E-409C-BE32-E72D297353CC}">
              <c16:uniqueId val="{00000002-5E8B-4EBC-8633-9EDEF8C7AF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0.54</c:v>
                </c:pt>
                <c:pt idx="4">
                  <c:v>#N/A</c:v>
                </c:pt>
                <c:pt idx="5">
                  <c:v>0.3</c:v>
                </c:pt>
                <c:pt idx="6">
                  <c:v>#N/A</c:v>
                </c:pt>
                <c:pt idx="7">
                  <c:v>1.04</c:v>
                </c:pt>
                <c:pt idx="8">
                  <c:v>#N/A</c:v>
                </c:pt>
                <c:pt idx="9">
                  <c:v>0</c:v>
                </c:pt>
              </c:numCache>
            </c:numRef>
          </c:val>
          <c:extLst>
            <c:ext xmlns:c16="http://schemas.microsoft.com/office/drawing/2014/chart" uri="{C3380CC4-5D6E-409C-BE32-E72D297353CC}">
              <c16:uniqueId val="{00000000-BC5E-4273-9A94-2A5AABF23D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E-4273-9A94-2A5AABF23D5F}"/>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5E-4273-9A94-2A5AABF23D5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C5E-4273-9A94-2A5AABF23D5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0.03</c:v>
                </c:pt>
                <c:pt idx="8">
                  <c:v>#N/A</c:v>
                </c:pt>
                <c:pt idx="9">
                  <c:v>0.05</c:v>
                </c:pt>
              </c:numCache>
            </c:numRef>
          </c:val>
          <c:extLst>
            <c:ext xmlns:c16="http://schemas.microsoft.com/office/drawing/2014/chart" uri="{C3380CC4-5D6E-409C-BE32-E72D297353CC}">
              <c16:uniqueId val="{00000004-BC5E-4273-9A94-2A5AABF23D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4.01</c:v>
                </c:pt>
                <c:pt idx="2">
                  <c:v>#N/A</c:v>
                </c:pt>
                <c:pt idx="3">
                  <c:v>2.66</c:v>
                </c:pt>
                <c:pt idx="4">
                  <c:v>#N/A</c:v>
                </c:pt>
                <c:pt idx="5">
                  <c:v>0.28000000000000003</c:v>
                </c:pt>
                <c:pt idx="6">
                  <c:v>#N/A</c:v>
                </c:pt>
                <c:pt idx="7">
                  <c:v>0.47</c:v>
                </c:pt>
                <c:pt idx="8">
                  <c:v>#N/A</c:v>
                </c:pt>
                <c:pt idx="9">
                  <c:v>0.36</c:v>
                </c:pt>
              </c:numCache>
            </c:numRef>
          </c:val>
          <c:extLst>
            <c:ext xmlns:c16="http://schemas.microsoft.com/office/drawing/2014/chart" uri="{C3380CC4-5D6E-409C-BE32-E72D297353CC}">
              <c16:uniqueId val="{00000005-BC5E-4273-9A94-2A5AABF23D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0.86</c:v>
                </c:pt>
                <c:pt idx="2">
                  <c:v>#N/A</c:v>
                </c:pt>
                <c:pt idx="3">
                  <c:v>0.83</c:v>
                </c:pt>
                <c:pt idx="4">
                  <c:v>#N/A</c:v>
                </c:pt>
                <c:pt idx="5">
                  <c:v>1.1000000000000001</c:v>
                </c:pt>
                <c:pt idx="6">
                  <c:v>#N/A</c:v>
                </c:pt>
                <c:pt idx="7">
                  <c:v>0.6</c:v>
                </c:pt>
                <c:pt idx="8">
                  <c:v>#N/A</c:v>
                </c:pt>
                <c:pt idx="9">
                  <c:v>1.05</c:v>
                </c:pt>
              </c:numCache>
            </c:numRef>
          </c:val>
          <c:extLst>
            <c:ext xmlns:c16="http://schemas.microsoft.com/office/drawing/2014/chart" uri="{C3380CC4-5D6E-409C-BE32-E72D297353CC}">
              <c16:uniqueId val="{00000006-BC5E-4273-9A94-2A5AABF23D5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1.86</c:v>
                </c:pt>
              </c:numCache>
            </c:numRef>
          </c:val>
          <c:extLst>
            <c:ext xmlns:c16="http://schemas.microsoft.com/office/drawing/2014/chart" uri="{C3380CC4-5D6E-409C-BE32-E72D297353CC}">
              <c16:uniqueId val="{00000007-BC5E-4273-9A94-2A5AABF23D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7.17</c:v>
                </c:pt>
                <c:pt idx="2">
                  <c:v>#N/A</c:v>
                </c:pt>
                <c:pt idx="3">
                  <c:v>6.77</c:v>
                </c:pt>
                <c:pt idx="4">
                  <c:v>#N/A</c:v>
                </c:pt>
                <c:pt idx="5">
                  <c:v>6.84</c:v>
                </c:pt>
                <c:pt idx="6">
                  <c:v>#N/A</c:v>
                </c:pt>
                <c:pt idx="7">
                  <c:v>5.97</c:v>
                </c:pt>
                <c:pt idx="8">
                  <c:v>#N/A</c:v>
                </c:pt>
                <c:pt idx="9">
                  <c:v>9.2100000000000009</c:v>
                </c:pt>
              </c:numCache>
            </c:numRef>
          </c:val>
          <c:extLst>
            <c:ext xmlns:c16="http://schemas.microsoft.com/office/drawing/2014/chart" uri="{C3380CC4-5D6E-409C-BE32-E72D297353CC}">
              <c16:uniqueId val="{00000008-BC5E-4273-9A94-2A5AABF23D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23.48</c:v>
                </c:pt>
                <c:pt idx="2">
                  <c:v>#N/A</c:v>
                </c:pt>
                <c:pt idx="3">
                  <c:v>23.48</c:v>
                </c:pt>
                <c:pt idx="4">
                  <c:v>#N/A</c:v>
                </c:pt>
                <c:pt idx="5">
                  <c:v>23.4</c:v>
                </c:pt>
                <c:pt idx="6">
                  <c:v>#N/A</c:v>
                </c:pt>
                <c:pt idx="7">
                  <c:v>24.26</c:v>
                </c:pt>
                <c:pt idx="8">
                  <c:v>#N/A</c:v>
                </c:pt>
                <c:pt idx="9">
                  <c:v>24</c:v>
                </c:pt>
              </c:numCache>
            </c:numRef>
          </c:val>
          <c:extLst>
            <c:ext xmlns:c16="http://schemas.microsoft.com/office/drawing/2014/chart" uri="{C3380CC4-5D6E-409C-BE32-E72D297353CC}">
              <c16:uniqueId val="{00000009-BC5E-4273-9A94-2A5AABF23D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2257</c:v>
                </c:pt>
                <c:pt idx="5">
                  <c:v>2295</c:v>
                </c:pt>
                <c:pt idx="8">
                  <c:v>2322</c:v>
                </c:pt>
                <c:pt idx="11">
                  <c:v>2441</c:v>
                </c:pt>
                <c:pt idx="14">
                  <c:v>2546</c:v>
                </c:pt>
              </c:numCache>
            </c:numRef>
          </c:val>
          <c:extLst>
            <c:ext xmlns:c16="http://schemas.microsoft.com/office/drawing/2014/chart" uri="{C3380CC4-5D6E-409C-BE32-E72D297353CC}">
              <c16:uniqueId val="{00000000-0A7F-4578-97E8-FEDBE9FDA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7F-4578-97E8-FEDBE9FDA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63</c:v>
                </c:pt>
                <c:pt idx="3">
                  <c:v>50</c:v>
                </c:pt>
                <c:pt idx="6">
                  <c:v>57</c:v>
                </c:pt>
                <c:pt idx="9">
                  <c:v>56</c:v>
                </c:pt>
                <c:pt idx="12">
                  <c:v>56</c:v>
                </c:pt>
              </c:numCache>
            </c:numRef>
          </c:val>
          <c:extLst>
            <c:ext xmlns:c16="http://schemas.microsoft.com/office/drawing/2014/chart" uri="{C3380CC4-5D6E-409C-BE32-E72D297353CC}">
              <c16:uniqueId val="{00000002-0A7F-4578-97E8-FEDBE9FDA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224</c:v>
                </c:pt>
                <c:pt idx="3">
                  <c:v>228</c:v>
                </c:pt>
                <c:pt idx="6">
                  <c:v>234</c:v>
                </c:pt>
                <c:pt idx="9">
                  <c:v>221</c:v>
                </c:pt>
                <c:pt idx="12">
                  <c:v>227</c:v>
                </c:pt>
              </c:numCache>
            </c:numRef>
          </c:val>
          <c:extLst>
            <c:ext xmlns:c16="http://schemas.microsoft.com/office/drawing/2014/chart" uri="{C3380CC4-5D6E-409C-BE32-E72D297353CC}">
              <c16:uniqueId val="{00000003-0A7F-4578-97E8-FEDBE9FDA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761</c:v>
                </c:pt>
                <c:pt idx="3">
                  <c:v>778</c:v>
                </c:pt>
                <c:pt idx="6">
                  <c:v>777</c:v>
                </c:pt>
                <c:pt idx="9">
                  <c:v>756</c:v>
                </c:pt>
                <c:pt idx="12">
                  <c:v>668</c:v>
                </c:pt>
              </c:numCache>
            </c:numRef>
          </c:val>
          <c:extLst>
            <c:ext xmlns:c16="http://schemas.microsoft.com/office/drawing/2014/chart" uri="{C3380CC4-5D6E-409C-BE32-E72D297353CC}">
              <c16:uniqueId val="{00000004-0A7F-4578-97E8-FEDBE9FDA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7F-4578-97E8-FEDBE9FDA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7F-4578-97E8-FEDBE9FDA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1988</c:v>
                </c:pt>
                <c:pt idx="3">
                  <c:v>2021</c:v>
                </c:pt>
                <c:pt idx="6">
                  <c:v>2106</c:v>
                </c:pt>
                <c:pt idx="9">
                  <c:v>2178</c:v>
                </c:pt>
                <c:pt idx="12">
                  <c:v>2272</c:v>
                </c:pt>
              </c:numCache>
            </c:numRef>
          </c:val>
          <c:extLst>
            <c:ext xmlns:c16="http://schemas.microsoft.com/office/drawing/2014/chart" uri="{C3380CC4-5D6E-409C-BE32-E72D297353CC}">
              <c16:uniqueId val="{00000007-0A7F-4578-97E8-FEDBE9FDA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779</c:v>
                </c:pt>
                <c:pt idx="2">
                  <c:v>#N/A</c:v>
                </c:pt>
                <c:pt idx="3">
                  <c:v>#N/A</c:v>
                </c:pt>
                <c:pt idx="4">
                  <c:v>782</c:v>
                </c:pt>
                <c:pt idx="5">
                  <c:v>#N/A</c:v>
                </c:pt>
                <c:pt idx="6">
                  <c:v>#N/A</c:v>
                </c:pt>
                <c:pt idx="7">
                  <c:v>852</c:v>
                </c:pt>
                <c:pt idx="8">
                  <c:v>#N/A</c:v>
                </c:pt>
                <c:pt idx="9">
                  <c:v>#N/A</c:v>
                </c:pt>
                <c:pt idx="10">
                  <c:v>770</c:v>
                </c:pt>
                <c:pt idx="11">
                  <c:v>#N/A</c:v>
                </c:pt>
                <c:pt idx="12">
                  <c:v>#N/A</c:v>
                </c:pt>
                <c:pt idx="13">
                  <c:v>677</c:v>
                </c:pt>
                <c:pt idx="14">
                  <c:v>#N/A</c:v>
                </c:pt>
              </c:numCache>
            </c:numRef>
          </c:val>
          <c:smooth val="0"/>
          <c:extLst>
            <c:ext xmlns:c16="http://schemas.microsoft.com/office/drawing/2014/chart" uri="{C3380CC4-5D6E-409C-BE32-E72D297353CC}">
              <c16:uniqueId val="{00000008-0A7F-4578-97E8-FEDBE9FDA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27353</c:v>
                </c:pt>
                <c:pt idx="5">
                  <c:v>26638</c:v>
                </c:pt>
                <c:pt idx="8">
                  <c:v>25967</c:v>
                </c:pt>
                <c:pt idx="11">
                  <c:v>25110</c:v>
                </c:pt>
                <c:pt idx="14">
                  <c:v>24075</c:v>
                </c:pt>
              </c:numCache>
            </c:numRef>
          </c:val>
          <c:extLst>
            <c:ext xmlns:c16="http://schemas.microsoft.com/office/drawing/2014/chart" uri="{C3380CC4-5D6E-409C-BE32-E72D297353CC}">
              <c16:uniqueId val="{00000000-E473-49DF-8FC5-DE22E5A2F5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2980</c:v>
                </c:pt>
                <c:pt idx="5">
                  <c:v>3279</c:v>
                </c:pt>
                <c:pt idx="8">
                  <c:v>3126</c:v>
                </c:pt>
                <c:pt idx="11">
                  <c:v>2785</c:v>
                </c:pt>
                <c:pt idx="14">
                  <c:v>2652</c:v>
                </c:pt>
              </c:numCache>
            </c:numRef>
          </c:val>
          <c:extLst>
            <c:ext xmlns:c16="http://schemas.microsoft.com/office/drawing/2014/chart" uri="{C3380CC4-5D6E-409C-BE32-E72D297353CC}">
              <c16:uniqueId val="{00000001-E473-49DF-8FC5-DE22E5A2F5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3897</c:v>
                </c:pt>
                <c:pt idx="5">
                  <c:v>4543</c:v>
                </c:pt>
                <c:pt idx="8">
                  <c:v>4688</c:v>
                </c:pt>
                <c:pt idx="11">
                  <c:v>4507</c:v>
                </c:pt>
                <c:pt idx="14">
                  <c:v>4330</c:v>
                </c:pt>
              </c:numCache>
            </c:numRef>
          </c:val>
          <c:extLst>
            <c:ext xmlns:c16="http://schemas.microsoft.com/office/drawing/2014/chart" uri="{C3380CC4-5D6E-409C-BE32-E72D297353CC}">
              <c16:uniqueId val="{00000002-E473-49DF-8FC5-DE22E5A2F5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73-49DF-8FC5-DE22E5A2F5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73-49DF-8FC5-DE22E5A2F5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10</c:v>
                </c:pt>
                <c:pt idx="6">
                  <c:v>0</c:v>
                </c:pt>
                <c:pt idx="9">
                  <c:v>0</c:v>
                </c:pt>
                <c:pt idx="12">
                  <c:v>0</c:v>
                </c:pt>
              </c:numCache>
            </c:numRef>
          </c:val>
          <c:extLst>
            <c:ext xmlns:c16="http://schemas.microsoft.com/office/drawing/2014/chart" uri="{C3380CC4-5D6E-409C-BE32-E72D297353CC}">
              <c16:uniqueId val="{00000005-E473-49DF-8FC5-DE22E5A2F5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2808</c:v>
                </c:pt>
                <c:pt idx="3">
                  <c:v>2861</c:v>
                </c:pt>
                <c:pt idx="6">
                  <c:v>2359</c:v>
                </c:pt>
                <c:pt idx="9">
                  <c:v>2438</c:v>
                </c:pt>
                <c:pt idx="12">
                  <c:v>2387</c:v>
                </c:pt>
              </c:numCache>
            </c:numRef>
          </c:val>
          <c:extLst>
            <c:ext xmlns:c16="http://schemas.microsoft.com/office/drawing/2014/chart" uri="{C3380CC4-5D6E-409C-BE32-E72D297353CC}">
              <c16:uniqueId val="{00000006-E473-49DF-8FC5-DE22E5A2F5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993</c:v>
                </c:pt>
                <c:pt idx="3">
                  <c:v>837</c:v>
                </c:pt>
                <c:pt idx="6">
                  <c:v>684</c:v>
                </c:pt>
                <c:pt idx="9">
                  <c:v>512</c:v>
                </c:pt>
                <c:pt idx="12">
                  <c:v>350</c:v>
                </c:pt>
              </c:numCache>
            </c:numRef>
          </c:val>
          <c:extLst>
            <c:ext xmlns:c16="http://schemas.microsoft.com/office/drawing/2014/chart" uri="{C3380CC4-5D6E-409C-BE32-E72D297353CC}">
              <c16:uniqueId val="{00000007-E473-49DF-8FC5-DE22E5A2F5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8850</c:v>
                </c:pt>
                <c:pt idx="3">
                  <c:v>8385</c:v>
                </c:pt>
                <c:pt idx="6">
                  <c:v>8039</c:v>
                </c:pt>
                <c:pt idx="9">
                  <c:v>7731</c:v>
                </c:pt>
                <c:pt idx="12">
                  <c:v>7019</c:v>
                </c:pt>
              </c:numCache>
            </c:numRef>
          </c:val>
          <c:extLst>
            <c:ext xmlns:c16="http://schemas.microsoft.com/office/drawing/2014/chart" uri="{C3380CC4-5D6E-409C-BE32-E72D297353CC}">
              <c16:uniqueId val="{00000008-E473-49DF-8FC5-DE22E5A2F5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495</c:v>
                </c:pt>
                <c:pt idx="3">
                  <c:v>448</c:v>
                </c:pt>
                <c:pt idx="6">
                  <c:v>399</c:v>
                </c:pt>
                <c:pt idx="9">
                  <c:v>346</c:v>
                </c:pt>
                <c:pt idx="12">
                  <c:v>288</c:v>
                </c:pt>
              </c:numCache>
            </c:numRef>
          </c:val>
          <c:extLst>
            <c:ext xmlns:c16="http://schemas.microsoft.com/office/drawing/2014/chart" uri="{C3380CC4-5D6E-409C-BE32-E72D297353CC}">
              <c16:uniqueId val="{00000009-E473-49DF-8FC5-DE22E5A2F5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30987</c:v>
                </c:pt>
                <c:pt idx="3">
                  <c:v>31963</c:v>
                </c:pt>
                <c:pt idx="6">
                  <c:v>32647</c:v>
                </c:pt>
                <c:pt idx="9">
                  <c:v>32445</c:v>
                </c:pt>
                <c:pt idx="12">
                  <c:v>31524</c:v>
                </c:pt>
              </c:numCache>
            </c:numRef>
          </c:val>
          <c:extLst>
            <c:ext xmlns:c16="http://schemas.microsoft.com/office/drawing/2014/chart" uri="{C3380CC4-5D6E-409C-BE32-E72D297353CC}">
              <c16:uniqueId val="{0000000A-E473-49DF-8FC5-DE22E5A2F5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9913</c:v>
                </c:pt>
                <c:pt idx="2">
                  <c:v>#N/A</c:v>
                </c:pt>
                <c:pt idx="3">
                  <c:v>#N/A</c:v>
                </c:pt>
                <c:pt idx="4">
                  <c:v>10044</c:v>
                </c:pt>
                <c:pt idx="5">
                  <c:v>#N/A</c:v>
                </c:pt>
                <c:pt idx="6">
                  <c:v>#N/A</c:v>
                </c:pt>
                <c:pt idx="7">
                  <c:v>10347</c:v>
                </c:pt>
                <c:pt idx="8">
                  <c:v>#N/A</c:v>
                </c:pt>
                <c:pt idx="9">
                  <c:v>#N/A</c:v>
                </c:pt>
                <c:pt idx="10">
                  <c:v>11070</c:v>
                </c:pt>
                <c:pt idx="11">
                  <c:v>#N/A</c:v>
                </c:pt>
                <c:pt idx="12">
                  <c:v>#N/A</c:v>
                </c:pt>
                <c:pt idx="13">
                  <c:v>10511</c:v>
                </c:pt>
                <c:pt idx="14">
                  <c:v>#N/A</c:v>
                </c:pt>
              </c:numCache>
            </c:numRef>
          </c:val>
          <c:smooth val="0"/>
          <c:extLst>
            <c:ext xmlns:c16="http://schemas.microsoft.com/office/drawing/2014/chart" uri="{C3380CC4-5D6E-409C-BE32-E72D297353CC}">
              <c16:uniqueId val="{0000000B-E473-49DF-8FC5-DE22E5A2F5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1626</c:v>
                </c:pt>
                <c:pt idx="1">
                  <c:v>1525</c:v>
                </c:pt>
                <c:pt idx="2">
                  <c:v>1193</c:v>
                </c:pt>
              </c:numCache>
            </c:numRef>
          </c:val>
          <c:extLst>
            <c:ext xmlns:c16="http://schemas.microsoft.com/office/drawing/2014/chart" uri="{C3380CC4-5D6E-409C-BE32-E72D297353CC}">
              <c16:uniqueId val="{00000000-8FC1-4EB5-AE9D-EDEFFEA5DC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1123</c:v>
                </c:pt>
                <c:pt idx="1">
                  <c:v>1123</c:v>
                </c:pt>
                <c:pt idx="2">
                  <c:v>1124</c:v>
                </c:pt>
              </c:numCache>
            </c:numRef>
          </c:val>
          <c:extLst>
            <c:ext xmlns:c16="http://schemas.microsoft.com/office/drawing/2014/chart" uri="{C3380CC4-5D6E-409C-BE32-E72D297353CC}">
              <c16:uniqueId val="{00000001-8FC1-4EB5-AE9D-EDEFFEA5DC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1751</c:v>
                </c:pt>
                <c:pt idx="1">
                  <c:v>1490</c:v>
                </c:pt>
                <c:pt idx="2">
                  <c:v>1435</c:v>
                </c:pt>
              </c:numCache>
            </c:numRef>
          </c:val>
          <c:extLst>
            <c:ext xmlns:c16="http://schemas.microsoft.com/office/drawing/2014/chart" uri="{C3380CC4-5D6E-409C-BE32-E72D297353CC}">
              <c16:uniqueId val="{00000002-8FC1-4EB5-AE9D-EDEFFEA5DC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元利償還金については、臨時財政対策債及び地方道路等整備事業の元金償還開始により増となっている。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公営企業債の元利償還金に対する繰入金については、元利償還に対する繰入基準額の減により減少している。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組合等が起こした地方債の元利償還金に対する負担金等については、一部事務組合の元利償還金の減により減少している。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算入公債費等については、臨時財政対策債償還費の増により増加している。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満期一括償還地方債の借入は無い。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一般会計等に係る地方債の現在高については、合併特例事業債の元金償還により減少している。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債務負担行為に基づく支出予定額については、国施行霞ケ浦用水事業などの償還により減少している。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公営企業繰入見込額については、下水道事業会計の公債費繰入の減により減少している。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組合等負担等見込額については、さしま環境管理事務組合などの地方債償還に係る負担金の減により減少している。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退職手当負担見込額については、職員数が減したため減少している。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充当可能基金については、財政調整基金などの取崩しにより減少している。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充当可能特定歳入については、都市計画事業の地方債現在高などの充当可能額の減により減少している。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基準財政需要額算入見込額については、合併特例事業債や下水道事業債の償還残高の減等により減少している。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万円、小林孝三郎奨学金等基金を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年度にピークを迎える大規模事業等の元利償還や老朽化に伴う公共施設の改修等、今後の財政需要に備えるため、計画的に積立てを行っていく。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地域振興基金：地域住民の一体感の醸成又は地域の振興に資する事業に充てるため。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公共施設整備基金：公共施設の建設、改築等事業に要する資金に充てるため。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岩井地域ふるさと創生事業基金：岩井地域におけるふるさと創生事業の資金に充てるため。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小林孝三郎奨学金等基金：奨学金及び教育育英事業制度を円滑に運営するため。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地域振興基金：デマンドタクシー・コミュニティバス運行業務、乗合バス運行補助金等に充てるため取り崩したことによる減。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小林孝三郎奨学金等基金：奨学金事業に充てるため取り崩したことによる減。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公共施設整備基金：公共施設の老朽化に伴う改修等に備え、計画的に積立てを行っていく。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万円の減少となっている。例年決算剰余金を財政調整基金に積み立てているが、令和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年度は取り崩し額の増により残高が減少した。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災害や社会保障関係経費の増大などに備えるため、過去の取り崩し実績や決算状況を踏まえ積立てを行っていく。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利子の積立てによる増のため、百万円単位で増減なし。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の公債費より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万円ほど増加する見込みである。庁舎建設等の大規模事業の元金償還に備えるため、計画的に積立てを行っていく。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財政力指数は、市町村民税法人税割が減しているものの固定資産税（家屋）や固定資産税（償却資産）が増しているため基準財政収入額が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271,634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千円の増であるのに対し、基準財政需要額は社会福祉費や包括算定経費（人口）、平成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年度辺田地区都市再生整備事業債の元金償還開始による公債費の増等により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518,638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千円増加したため、単年度の積算では昨年度から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カ年平均では昨年度と同じ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5" name="直線コネクタ 74"/>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経常収支比率は、類似団体・県・全国平均をいずれも下回り、前年度から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ポイントの減少となっている。これは、物件費、扶助費の減などから分子である経常経費充当一般財源が減少したことが要因となっている。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物件費の減少については、新型コロナウイルス感染症の影響による市内公共施設の休館等によるものである。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扶助費の減少についても、特殊要因である新型コロナウイルスの影響によるものであるため、引き続き経常経費を全般的に見直し、財政構造の弾力性の確保に努める。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92428</xdr:rowOff>
    </xdr:from>
    <xdr:to>
      <xdr:col>23</xdr:col>
      <xdr:colOff>133350</xdr:colOff>
      <xdr:row>64</xdr:row>
      <xdr:rowOff>157339</xdr:rowOff>
    </xdr:to>
    <xdr:cxnSp macro="">
      <xdr:nvCxnSpPr>
        <xdr:cNvPr id="132" name="直線コネクタ 131"/>
        <xdr:cNvCxnSpPr/>
      </xdr:nvCxnSpPr>
      <xdr:spPr>
        <a:xfrm flipV="1">
          <a:off x="4114800" y="10379428"/>
          <a:ext cx="838200" cy="7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157339</xdr:rowOff>
    </xdr:to>
    <xdr:cxnSp macro="">
      <xdr:nvCxnSpPr>
        <xdr:cNvPr id="135" name="直線コネクタ 134"/>
        <xdr:cNvCxnSpPr/>
      </xdr:nvCxnSpPr>
      <xdr:spPr>
        <a:xfrm>
          <a:off x="3225800" y="1103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57855</xdr:rowOff>
    </xdr:from>
    <xdr:to>
      <xdr:col>15</xdr:col>
      <xdr:colOff>82550</xdr:colOff>
      <xdr:row>64</xdr:row>
      <xdr:rowOff>63500</xdr:rowOff>
    </xdr:to>
    <xdr:cxnSp macro="">
      <xdr:nvCxnSpPr>
        <xdr:cNvPr id="138" name="直線コネクタ 137"/>
        <xdr:cNvCxnSpPr/>
      </xdr:nvCxnSpPr>
      <xdr:spPr>
        <a:xfrm>
          <a:off x="2336800" y="10687755"/>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57855</xdr:rowOff>
    </xdr:from>
    <xdr:to>
      <xdr:col>11</xdr:col>
      <xdr:colOff>31750</xdr:colOff>
      <xdr:row>62</xdr:row>
      <xdr:rowOff>71261</xdr:rowOff>
    </xdr:to>
    <xdr:cxnSp macro="">
      <xdr:nvCxnSpPr>
        <xdr:cNvPr id="141" name="直線コネクタ 140"/>
        <xdr:cNvCxnSpPr/>
      </xdr:nvCxnSpPr>
      <xdr:spPr>
        <a:xfrm flipV="1">
          <a:off x="1447800" y="1068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41628</xdr:rowOff>
    </xdr:from>
    <xdr:to>
      <xdr:col>23</xdr:col>
      <xdr:colOff>184150</xdr:colOff>
      <xdr:row>60</xdr:row>
      <xdr:rowOff>143228</xdr:rowOff>
    </xdr:to>
    <xdr:sp macro="" textlink="">
      <xdr:nvSpPr>
        <xdr:cNvPr id="151" name="楕円 150"/>
        <xdr:cNvSpPr/>
      </xdr:nvSpPr>
      <xdr:spPr>
        <a:xfrm>
          <a:off x="4902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58155</xdr:rowOff>
    </xdr:from>
    <xdr:ext cx="762000" cy="259045"/>
    <xdr:sp macro="" textlink="">
      <xdr:nvSpPr>
        <xdr:cNvPr id="152" name="財政構造の弾力性該当値テキスト"/>
        <xdr:cNvSpPr txBox="1"/>
      </xdr:nvSpPr>
      <xdr:spPr>
        <a:xfrm>
          <a:off x="5041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106539</xdr:rowOff>
    </xdr:from>
    <xdr:to>
      <xdr:col>19</xdr:col>
      <xdr:colOff>184150</xdr:colOff>
      <xdr:row>65</xdr:row>
      <xdr:rowOff>36689</xdr:rowOff>
    </xdr:to>
    <xdr:sp macro="" textlink="">
      <xdr:nvSpPr>
        <xdr:cNvPr id="153" name="楕円 152"/>
        <xdr:cNvSpPr/>
      </xdr:nvSpPr>
      <xdr:spPr>
        <a:xfrm>
          <a:off x="4064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21466</xdr:rowOff>
    </xdr:from>
    <xdr:ext cx="736600" cy="259045"/>
    <xdr:sp macro="" textlink="">
      <xdr:nvSpPr>
        <xdr:cNvPr id="154" name="テキスト ボックス 153"/>
        <xdr:cNvSpPr txBox="1"/>
      </xdr:nvSpPr>
      <xdr:spPr>
        <a:xfrm>
          <a:off x="3733800" y="1116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7055</xdr:rowOff>
    </xdr:from>
    <xdr:to>
      <xdr:col>11</xdr:col>
      <xdr:colOff>82550</xdr:colOff>
      <xdr:row>62</xdr:row>
      <xdr:rowOff>108655</xdr:rowOff>
    </xdr:to>
    <xdr:sp macro="" textlink="">
      <xdr:nvSpPr>
        <xdr:cNvPr id="157" name="楕円 156"/>
        <xdr:cNvSpPr/>
      </xdr:nvSpPr>
      <xdr:spPr>
        <a:xfrm>
          <a:off x="2286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93432</xdr:rowOff>
    </xdr:from>
    <xdr:ext cx="762000" cy="259045"/>
    <xdr:sp macro="" textlink="">
      <xdr:nvSpPr>
        <xdr:cNvPr id="158" name="テキスト ボックス 157"/>
        <xdr:cNvSpPr txBox="1"/>
      </xdr:nvSpPr>
      <xdr:spPr>
        <a:xfrm>
          <a:off x="1955800" y="1072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20461</xdr:rowOff>
    </xdr:from>
    <xdr:to>
      <xdr:col>7</xdr:col>
      <xdr:colOff>31750</xdr:colOff>
      <xdr:row>62</xdr:row>
      <xdr:rowOff>122061</xdr:rowOff>
    </xdr:to>
    <xdr:sp macro="" textlink="">
      <xdr:nvSpPr>
        <xdr:cNvPr id="159" name="楕円 158"/>
        <xdr:cNvSpPr/>
      </xdr:nvSpPr>
      <xdr:spPr>
        <a:xfrm>
          <a:off x="1397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106838</xdr:rowOff>
    </xdr:from>
    <xdr:ext cx="762000" cy="259045"/>
    <xdr:sp macro="" textlink="">
      <xdr:nvSpPr>
        <xdr:cNvPr id="160" name="テキスト ボックス 159"/>
        <xdr:cNvSpPr txBox="1"/>
      </xdr:nvSpPr>
      <xdr:spPr>
        <a:xfrm>
          <a:off x="1066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人当たりの金額は大幅に増加することになり、これらも含めた経費について、抑制していく必要がある。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139303</xdr:rowOff>
    </xdr:from>
    <xdr:to>
      <xdr:col>23</xdr:col>
      <xdr:colOff>133350</xdr:colOff>
      <xdr:row>90</xdr:row>
      <xdr:rowOff>10007</xdr:rowOff>
    </xdr:to>
    <xdr:cxnSp macro="">
      <xdr:nvCxnSpPr>
        <xdr:cNvPr id="192" name="直線コネクタ 191"/>
        <xdr:cNvCxnSpPr/>
      </xdr:nvCxnSpPr>
      <xdr:spPr>
        <a:xfrm flipV="1">
          <a:off x="4953000" y="14026753"/>
          <a:ext cx="0" cy="1413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153534</xdr:rowOff>
    </xdr:from>
    <xdr:ext cx="762000" cy="259045"/>
    <xdr:sp macro="" textlink="">
      <xdr:nvSpPr>
        <xdr:cNvPr id="193" name="人件費・物件費等の状況最小値テキスト"/>
        <xdr:cNvSpPr txBox="1"/>
      </xdr:nvSpPr>
      <xdr:spPr>
        <a:xfrm>
          <a:off x="5041900" y="1541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10007</xdr:rowOff>
    </xdr:from>
    <xdr:to>
      <xdr:col>24</xdr:col>
      <xdr:colOff>12700</xdr:colOff>
      <xdr:row>90</xdr:row>
      <xdr:rowOff>10007</xdr:rowOff>
    </xdr:to>
    <xdr:cxnSp macro="">
      <xdr:nvCxnSpPr>
        <xdr:cNvPr id="194" name="直線コネクタ 193"/>
        <xdr:cNvCxnSpPr/>
      </xdr:nvCxnSpPr>
      <xdr:spPr>
        <a:xfrm>
          <a:off x="4864100" y="15440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54230</xdr:rowOff>
    </xdr:from>
    <xdr:ext cx="762000" cy="259045"/>
    <xdr:sp macro="" textlink="">
      <xdr:nvSpPr>
        <xdr:cNvPr id="195" name="人件費・物件費等の状況最大値テキスト"/>
        <xdr:cNvSpPr txBox="1"/>
      </xdr:nvSpPr>
      <xdr:spPr>
        <a:xfrm>
          <a:off x="5041900" y="1377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139303</xdr:rowOff>
    </xdr:from>
    <xdr:to>
      <xdr:col>24</xdr:col>
      <xdr:colOff>12700</xdr:colOff>
      <xdr:row>81</xdr:row>
      <xdr:rowOff>139303</xdr:rowOff>
    </xdr:to>
    <xdr:cxnSp macro="">
      <xdr:nvCxnSpPr>
        <xdr:cNvPr id="196" name="直線コネクタ 195"/>
        <xdr:cNvCxnSpPr/>
      </xdr:nvCxnSpPr>
      <xdr:spPr>
        <a:xfrm>
          <a:off x="4864100" y="14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120160</xdr:rowOff>
    </xdr:from>
    <xdr:to>
      <xdr:col>23</xdr:col>
      <xdr:colOff>133350</xdr:colOff>
      <xdr:row>82</xdr:row>
      <xdr:rowOff>171039</xdr:rowOff>
    </xdr:to>
    <xdr:cxnSp macro="">
      <xdr:nvCxnSpPr>
        <xdr:cNvPr id="197" name="直線コネクタ 196"/>
        <xdr:cNvCxnSpPr/>
      </xdr:nvCxnSpPr>
      <xdr:spPr>
        <a:xfrm>
          <a:off x="4114800" y="14007610"/>
          <a:ext cx="838200" cy="2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70035</xdr:rowOff>
    </xdr:from>
    <xdr:ext cx="762000" cy="259045"/>
    <xdr:sp macro="" textlink="">
      <xdr:nvSpPr>
        <xdr:cNvPr id="198" name="人件費・物件費等の状況平均値テキスト"/>
        <xdr:cNvSpPr txBox="1"/>
      </xdr:nvSpPr>
      <xdr:spPr>
        <a:xfrm>
          <a:off x="5041900" y="14471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97958</xdr:rowOff>
    </xdr:from>
    <xdr:to>
      <xdr:col>23</xdr:col>
      <xdr:colOff>184150</xdr:colOff>
      <xdr:row>85</xdr:row>
      <xdr:rowOff>28108</xdr:rowOff>
    </xdr:to>
    <xdr:sp macro="" textlink="">
      <xdr:nvSpPr>
        <xdr:cNvPr id="199" name="フローチャート: 判断 198"/>
        <xdr:cNvSpPr/>
      </xdr:nvSpPr>
      <xdr:spPr>
        <a:xfrm>
          <a:off x="4902200" y="14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79254</xdr:rowOff>
    </xdr:from>
    <xdr:to>
      <xdr:col>19</xdr:col>
      <xdr:colOff>133350</xdr:colOff>
      <xdr:row>81</xdr:row>
      <xdr:rowOff>120160</xdr:rowOff>
    </xdr:to>
    <xdr:cxnSp macro="">
      <xdr:nvCxnSpPr>
        <xdr:cNvPr id="200" name="直線コネクタ 199"/>
        <xdr:cNvCxnSpPr/>
      </xdr:nvCxnSpPr>
      <xdr:spPr>
        <a:xfrm>
          <a:off x="3225800" y="13966704"/>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112575</xdr:rowOff>
    </xdr:from>
    <xdr:to>
      <xdr:col>19</xdr:col>
      <xdr:colOff>184150</xdr:colOff>
      <xdr:row>84</xdr:row>
      <xdr:rowOff>42725</xdr:rowOff>
    </xdr:to>
    <xdr:sp macro="" textlink="">
      <xdr:nvSpPr>
        <xdr:cNvPr id="201" name="フローチャート: 判断 200"/>
        <xdr:cNvSpPr/>
      </xdr:nvSpPr>
      <xdr:spPr>
        <a:xfrm>
          <a:off x="4064000" y="143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27502</xdr:rowOff>
    </xdr:from>
    <xdr:ext cx="736600" cy="259045"/>
    <xdr:sp macro="" textlink="">
      <xdr:nvSpPr>
        <xdr:cNvPr id="202" name="テキスト ボックス 201"/>
        <xdr:cNvSpPr txBox="1"/>
      </xdr:nvSpPr>
      <xdr:spPr>
        <a:xfrm>
          <a:off x="3733800" y="1442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77392</xdr:rowOff>
    </xdr:from>
    <xdr:to>
      <xdr:col>15</xdr:col>
      <xdr:colOff>82550</xdr:colOff>
      <xdr:row>81</xdr:row>
      <xdr:rowOff>79254</xdr:rowOff>
    </xdr:to>
    <xdr:cxnSp macro="">
      <xdr:nvCxnSpPr>
        <xdr:cNvPr id="203" name="直線コネクタ 202"/>
        <xdr:cNvCxnSpPr/>
      </xdr:nvCxnSpPr>
      <xdr:spPr>
        <a:xfrm>
          <a:off x="2336800" y="13964842"/>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29291</xdr:rowOff>
    </xdr:from>
    <xdr:to>
      <xdr:col>15</xdr:col>
      <xdr:colOff>133350</xdr:colOff>
      <xdr:row>83</xdr:row>
      <xdr:rowOff>130891</xdr:rowOff>
    </xdr:to>
    <xdr:sp macro="" textlink="">
      <xdr:nvSpPr>
        <xdr:cNvPr id="204" name="フローチャート: 判断 203"/>
        <xdr:cNvSpPr/>
      </xdr:nvSpPr>
      <xdr:spPr>
        <a:xfrm>
          <a:off x="3175000" y="1425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115668</xdr:rowOff>
    </xdr:from>
    <xdr:ext cx="762000" cy="259045"/>
    <xdr:sp macro="" textlink="">
      <xdr:nvSpPr>
        <xdr:cNvPr id="205" name="テキスト ボックス 204"/>
        <xdr:cNvSpPr txBox="1"/>
      </xdr:nvSpPr>
      <xdr:spPr>
        <a:xfrm>
          <a:off x="2844800" y="1434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68729</xdr:rowOff>
    </xdr:from>
    <xdr:to>
      <xdr:col>11</xdr:col>
      <xdr:colOff>31750</xdr:colOff>
      <xdr:row>81</xdr:row>
      <xdr:rowOff>77392</xdr:rowOff>
    </xdr:to>
    <xdr:cxnSp macro="">
      <xdr:nvCxnSpPr>
        <xdr:cNvPr id="206" name="直線コネクタ 205"/>
        <xdr:cNvCxnSpPr/>
      </xdr:nvCxnSpPr>
      <xdr:spPr>
        <a:xfrm>
          <a:off x="1447800" y="13956179"/>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104542</xdr:rowOff>
    </xdr:from>
    <xdr:to>
      <xdr:col>11</xdr:col>
      <xdr:colOff>82550</xdr:colOff>
      <xdr:row>84</xdr:row>
      <xdr:rowOff>34692</xdr:rowOff>
    </xdr:to>
    <xdr:sp macro="" textlink="">
      <xdr:nvSpPr>
        <xdr:cNvPr id="207" name="フローチャート: 判断 206"/>
        <xdr:cNvSpPr/>
      </xdr:nvSpPr>
      <xdr:spPr>
        <a:xfrm>
          <a:off x="2286000" y="1433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19469</xdr:rowOff>
    </xdr:from>
    <xdr:ext cx="762000" cy="259045"/>
    <xdr:sp macro="" textlink="">
      <xdr:nvSpPr>
        <xdr:cNvPr id="208" name="テキスト ボックス 207"/>
        <xdr:cNvSpPr txBox="1"/>
      </xdr:nvSpPr>
      <xdr:spPr>
        <a:xfrm>
          <a:off x="1955800" y="1442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84767</xdr:rowOff>
    </xdr:from>
    <xdr:to>
      <xdr:col>7</xdr:col>
      <xdr:colOff>31750</xdr:colOff>
      <xdr:row>84</xdr:row>
      <xdr:rowOff>14917</xdr:rowOff>
    </xdr:to>
    <xdr:sp macro="" textlink="">
      <xdr:nvSpPr>
        <xdr:cNvPr id="209" name="フローチャート: 判断 208"/>
        <xdr:cNvSpPr/>
      </xdr:nvSpPr>
      <xdr:spPr>
        <a:xfrm>
          <a:off x="1397000" y="1431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171144</xdr:rowOff>
    </xdr:from>
    <xdr:ext cx="762000" cy="259045"/>
    <xdr:sp macro="" textlink="">
      <xdr:nvSpPr>
        <xdr:cNvPr id="210" name="テキスト ボックス 209"/>
        <xdr:cNvSpPr txBox="1"/>
      </xdr:nvSpPr>
      <xdr:spPr>
        <a:xfrm>
          <a:off x="1066800" y="1440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120239</xdr:rowOff>
    </xdr:from>
    <xdr:to>
      <xdr:col>23</xdr:col>
      <xdr:colOff>184150</xdr:colOff>
      <xdr:row>83</xdr:row>
      <xdr:rowOff>50389</xdr:rowOff>
    </xdr:to>
    <xdr:sp macro="" textlink="">
      <xdr:nvSpPr>
        <xdr:cNvPr id="216" name="楕円 215"/>
        <xdr:cNvSpPr/>
      </xdr:nvSpPr>
      <xdr:spPr>
        <a:xfrm>
          <a:off x="4902200" y="141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136766</xdr:rowOff>
    </xdr:from>
    <xdr:ext cx="762000" cy="259045"/>
    <xdr:sp macro="" textlink="">
      <xdr:nvSpPr>
        <xdr:cNvPr id="217" name="人件費・物件費等の状況該当値テキスト"/>
        <xdr:cNvSpPr txBox="1"/>
      </xdr:nvSpPr>
      <xdr:spPr>
        <a:xfrm>
          <a:off x="5041900" y="1402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69360</xdr:rowOff>
    </xdr:from>
    <xdr:to>
      <xdr:col>19</xdr:col>
      <xdr:colOff>184150</xdr:colOff>
      <xdr:row>81</xdr:row>
      <xdr:rowOff>170960</xdr:rowOff>
    </xdr:to>
    <xdr:sp macro="" textlink="">
      <xdr:nvSpPr>
        <xdr:cNvPr id="218" name="楕円 217"/>
        <xdr:cNvSpPr/>
      </xdr:nvSpPr>
      <xdr:spPr>
        <a:xfrm>
          <a:off x="4064000" y="13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9687</xdr:rowOff>
    </xdr:from>
    <xdr:ext cx="736600" cy="259045"/>
    <xdr:sp macro="" textlink="">
      <xdr:nvSpPr>
        <xdr:cNvPr id="219" name="テキスト ボックス 218"/>
        <xdr:cNvSpPr txBox="1"/>
      </xdr:nvSpPr>
      <xdr:spPr>
        <a:xfrm>
          <a:off x="3733800" y="1372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28454</xdr:rowOff>
    </xdr:from>
    <xdr:to>
      <xdr:col>15</xdr:col>
      <xdr:colOff>133350</xdr:colOff>
      <xdr:row>81</xdr:row>
      <xdr:rowOff>130054</xdr:rowOff>
    </xdr:to>
    <xdr:sp macro="" textlink="">
      <xdr:nvSpPr>
        <xdr:cNvPr id="220" name="楕円 219"/>
        <xdr:cNvSpPr/>
      </xdr:nvSpPr>
      <xdr:spPr>
        <a:xfrm>
          <a:off x="3175000" y="13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140231</xdr:rowOff>
    </xdr:from>
    <xdr:ext cx="762000" cy="259045"/>
    <xdr:sp macro="" textlink="">
      <xdr:nvSpPr>
        <xdr:cNvPr id="221" name="テキスト ボックス 220"/>
        <xdr:cNvSpPr txBox="1"/>
      </xdr:nvSpPr>
      <xdr:spPr>
        <a:xfrm>
          <a:off x="2844800" y="136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26592</xdr:rowOff>
    </xdr:from>
    <xdr:to>
      <xdr:col>11</xdr:col>
      <xdr:colOff>82550</xdr:colOff>
      <xdr:row>81</xdr:row>
      <xdr:rowOff>128192</xdr:rowOff>
    </xdr:to>
    <xdr:sp macro="" textlink="">
      <xdr:nvSpPr>
        <xdr:cNvPr id="222" name="楕円 221"/>
        <xdr:cNvSpPr/>
      </xdr:nvSpPr>
      <xdr:spPr>
        <a:xfrm>
          <a:off x="2286000" y="1391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138369</xdr:rowOff>
    </xdr:from>
    <xdr:ext cx="762000" cy="259045"/>
    <xdr:sp macro="" textlink="">
      <xdr:nvSpPr>
        <xdr:cNvPr id="223" name="テキスト ボックス 222"/>
        <xdr:cNvSpPr txBox="1"/>
      </xdr:nvSpPr>
      <xdr:spPr>
        <a:xfrm>
          <a:off x="1955800" y="1368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17929</xdr:rowOff>
    </xdr:from>
    <xdr:to>
      <xdr:col>7</xdr:col>
      <xdr:colOff>31750</xdr:colOff>
      <xdr:row>81</xdr:row>
      <xdr:rowOff>119529</xdr:rowOff>
    </xdr:to>
    <xdr:sp macro="" textlink="">
      <xdr:nvSpPr>
        <xdr:cNvPr id="224" name="楕円 223"/>
        <xdr:cNvSpPr/>
      </xdr:nvSpPr>
      <xdr:spPr>
        <a:xfrm>
          <a:off x="1397000" y="139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129706</xdr:rowOff>
    </xdr:from>
    <xdr:ext cx="762000" cy="259045"/>
    <xdr:sp macro="" textlink="">
      <xdr:nvSpPr>
        <xdr:cNvPr id="225" name="テキスト ボックス 224"/>
        <xdr:cNvSpPr txBox="1"/>
      </xdr:nvSpPr>
      <xdr:spPr>
        <a:xfrm>
          <a:off x="1066800" y="136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本市におけるラスパイレス指数は、平成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年間、職員構成の変動による影響等により、類似団体平均及び全国市平均を上回ったが、令和元年度以降は同じく職員構成の変動等により、類似団体平均とほぼ同水準に戻っている。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今後は、昇格の基準の見直し等により給与の適正化を図り、引き続き縮減に努める。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74930</xdr:rowOff>
    </xdr:to>
    <xdr:cxnSp macro="">
      <xdr:nvCxnSpPr>
        <xdr:cNvPr id="257" name="直線コネクタ 256"/>
        <xdr:cNvCxnSpPr/>
      </xdr:nvCxnSpPr>
      <xdr:spPr>
        <a:xfrm flipV="1">
          <a:off x="16179800" y="1494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8"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9" name="フローチャート: 判断 258"/>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72389</xdr:rowOff>
    </xdr:to>
    <xdr:cxnSp macro="">
      <xdr:nvCxnSpPr>
        <xdr:cNvPr id="260" name="直線コネクタ 259"/>
        <xdr:cNvCxnSpPr/>
      </xdr:nvCxnSpPr>
      <xdr:spPr>
        <a:xfrm flipV="1">
          <a:off x="15290800" y="149910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96520</xdr:rowOff>
    </xdr:to>
    <xdr:cxnSp macro="">
      <xdr:nvCxnSpPr>
        <xdr:cNvPr id="263" name="直線コネクタ 262"/>
        <xdr:cNvCxnSpPr/>
      </xdr:nvCxnSpPr>
      <xdr:spPr>
        <a:xfrm flipV="1">
          <a:off x="14401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88</xdr:row>
      <xdr:rowOff>96520</xdr:rowOff>
    </xdr:to>
    <xdr:cxnSp macro="">
      <xdr:nvCxnSpPr>
        <xdr:cNvPr id="266" name="直線コネクタ 265"/>
        <xdr:cNvCxnSpPr/>
      </xdr:nvCxnSpPr>
      <xdr:spPr>
        <a:xfrm>
          <a:off x="13512800" y="148704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8" name="楕円 277"/>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9" name="テキスト ボックス 278"/>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2" name="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4" name="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5" name="テキスト ボックス 284"/>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これまでは、人口の減少、再任用職員の増加、福祉施設の開設による専門職員の採用等により上昇傾向にあったが、定員適正化計画に基づき業務や配置の合理化を図り続けた結果、令和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今後も人口減少による数値の上昇が見込まれるが、引き続き定員適正化計画に掲げる目標「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％削減」の達成を目指す。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3" name="直線コネクタ 312"/>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6"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7" name="直線コネクタ 316"/>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155702</xdr:rowOff>
    </xdr:from>
    <xdr:to>
      <xdr:col>81</xdr:col>
      <xdr:colOff>44450</xdr:colOff>
      <xdr:row>61</xdr:row>
      <xdr:rowOff>44577</xdr:rowOff>
    </xdr:to>
    <xdr:cxnSp macro="">
      <xdr:nvCxnSpPr>
        <xdr:cNvPr id="318" name="直線コネクタ 317"/>
        <xdr:cNvCxnSpPr/>
      </xdr:nvCxnSpPr>
      <xdr:spPr>
        <a:xfrm flipV="1">
          <a:off x="16179800" y="1044270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9"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20" name="フローチャート: 判断 319"/>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44577</xdr:rowOff>
    </xdr:to>
    <xdr:cxnSp macro="">
      <xdr:nvCxnSpPr>
        <xdr:cNvPr id="321" name="直線コネクタ 320"/>
        <xdr:cNvCxnSpPr/>
      </xdr:nvCxnSpPr>
      <xdr:spPr>
        <a:xfrm>
          <a:off x="15290800" y="104933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2" name="フローチャート: 判断 321"/>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3" name="テキスト ボックス 322"/>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34925</xdr:rowOff>
    </xdr:to>
    <xdr:cxnSp macro="">
      <xdr:nvCxnSpPr>
        <xdr:cNvPr id="324" name="直線コネクタ 323"/>
        <xdr:cNvCxnSpPr/>
      </xdr:nvCxnSpPr>
      <xdr:spPr>
        <a:xfrm>
          <a:off x="14401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5" name="フローチャート: 判断 324"/>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6" name="テキスト ボックス 325"/>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61</xdr:row>
      <xdr:rowOff>10795</xdr:rowOff>
    </xdr:to>
    <xdr:cxnSp macro="">
      <xdr:nvCxnSpPr>
        <xdr:cNvPr id="327" name="直線コネクタ 326"/>
        <xdr:cNvCxnSpPr/>
      </xdr:nvCxnSpPr>
      <xdr:spPr>
        <a:xfrm>
          <a:off x="13512800" y="104137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8" name="フローチャート: 判断 327"/>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9" name="テキスト ボックス 328"/>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30" name="フローチャート: 判断 329"/>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31" name="テキスト ボックス 330"/>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37" name="楕円 336"/>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121429</xdr:rowOff>
    </xdr:from>
    <xdr:ext cx="762000" cy="259045"/>
    <xdr:sp macro="" textlink="">
      <xdr:nvSpPr>
        <xdr:cNvPr id="338" name="定員管理の状況該当値テキスト"/>
        <xdr:cNvSpPr txBox="1"/>
      </xdr:nvSpPr>
      <xdr:spPr>
        <a:xfrm>
          <a:off x="17106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165227</xdr:rowOff>
    </xdr:from>
    <xdr:to>
      <xdr:col>77</xdr:col>
      <xdr:colOff>95250</xdr:colOff>
      <xdr:row>61</xdr:row>
      <xdr:rowOff>95377</xdr:rowOff>
    </xdr:to>
    <xdr:sp macro="" textlink="">
      <xdr:nvSpPr>
        <xdr:cNvPr id="339" name="楕円 338"/>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80154</xdr:rowOff>
    </xdr:from>
    <xdr:ext cx="736600" cy="259045"/>
    <xdr:sp macro="" textlink="">
      <xdr:nvSpPr>
        <xdr:cNvPr id="340" name="テキスト ボックス 339"/>
        <xdr:cNvSpPr txBox="1"/>
      </xdr:nvSpPr>
      <xdr:spPr>
        <a:xfrm>
          <a:off x="15798800" y="1053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42" name="テキスト ボックス 341"/>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3" name="楕円 342"/>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4" name="テキスト ボックス 343"/>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5" name="楕円 344"/>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16273</xdr:rowOff>
    </xdr:from>
    <xdr:ext cx="762000" cy="259045"/>
    <xdr:sp macro="" textlink="">
      <xdr:nvSpPr>
        <xdr:cNvPr id="346" name="テキスト ボックス 345"/>
        <xdr:cNvSpPr txBox="1"/>
      </xdr:nvSpPr>
      <xdr:spPr>
        <a:xfrm>
          <a:off x="13131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類似団体平均を下回っているが、県・全国平均をいずれも上回っている。減少した主な理由は、基準財政需要額に算入する公債費の増等により分子が減少したことが要因となっている。公債費のピーク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年度となることも踏まえ、事業内容の検討を行い、適量・適切な事業を実施することにより、水準を抑えていく。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4" name="直線コネクタ 373"/>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7"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8" name="直線コネクタ 377"/>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3810</xdr:rowOff>
    </xdr:to>
    <xdr:cxnSp macro="">
      <xdr:nvCxnSpPr>
        <xdr:cNvPr id="379" name="直線コネクタ 378"/>
        <xdr:cNvCxnSpPr/>
      </xdr:nvCxnSpPr>
      <xdr:spPr>
        <a:xfrm flipV="1">
          <a:off x="16179800" y="693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2" name="直線コネクタ 381"/>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3810</xdr:rowOff>
    </xdr:to>
    <xdr:cxnSp macro="">
      <xdr:nvCxnSpPr>
        <xdr:cNvPr id="385" name="直線コネクタ 384"/>
        <xdr:cNvCxnSpPr/>
      </xdr:nvCxnSpPr>
      <xdr:spPr>
        <a:xfrm>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6" name="フローチャート: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88" name="直線コネクタ 387"/>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9" name="フローチャート: 判断 38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0" name="テキスト ボックス 38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8" name="楕円 397"/>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9"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5" name="テキスト ボックス 404"/>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％と類似団体・県・全国平均を上回っている。前年度から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主な理由は、合併特例事業債や臨時財政対策債の償還残高の減により将来負担である地方債の残高が減少したため分子が減し、固定資産税や地方消費税交付金の増による標準税収入額等の増により分母が増したためである。今後も起債発行額が元金償還額を下回るようにすることで、将来の負担を軽減するよう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10230</xdr:rowOff>
    </xdr:to>
    <xdr:cxnSp macro="">
      <xdr:nvCxnSpPr>
        <xdr:cNvPr id="436" name="直線コネクタ 435"/>
        <xdr:cNvCxnSpPr/>
      </xdr:nvCxnSpPr>
      <xdr:spPr>
        <a:xfrm flipV="1">
          <a:off x="17018000" y="2370667"/>
          <a:ext cx="0" cy="1240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153757</xdr:rowOff>
    </xdr:from>
    <xdr:ext cx="762000" cy="259045"/>
    <xdr:sp macro="" textlink="">
      <xdr:nvSpPr>
        <xdr:cNvPr id="437" name="将来負担の状況最小値テキスト"/>
        <xdr:cNvSpPr txBox="1"/>
      </xdr:nvSpPr>
      <xdr:spPr>
        <a:xfrm>
          <a:off x="17106900" y="35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10230</xdr:rowOff>
    </xdr:from>
    <xdr:to>
      <xdr:col>81</xdr:col>
      <xdr:colOff>133350</xdr:colOff>
      <xdr:row>21</xdr:row>
      <xdr:rowOff>10230</xdr:rowOff>
    </xdr:to>
    <xdr:cxnSp macro="">
      <xdr:nvCxnSpPr>
        <xdr:cNvPr id="438" name="直線コネクタ 437"/>
        <xdr:cNvCxnSpPr/>
      </xdr:nvCxnSpPr>
      <xdr:spPr>
        <a:xfrm>
          <a:off x="16929100" y="361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10230</xdr:rowOff>
    </xdr:from>
    <xdr:to>
      <xdr:col>81</xdr:col>
      <xdr:colOff>44450</xdr:colOff>
      <xdr:row>21</xdr:row>
      <xdr:rowOff>125518</xdr:rowOff>
    </xdr:to>
    <xdr:cxnSp macro="">
      <xdr:nvCxnSpPr>
        <xdr:cNvPr id="441" name="直線コネクタ 440"/>
        <xdr:cNvCxnSpPr/>
      </xdr:nvCxnSpPr>
      <xdr:spPr>
        <a:xfrm flipV="1">
          <a:off x="16179800" y="3610680"/>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122713</xdr:rowOff>
    </xdr:from>
    <xdr:ext cx="762000" cy="259045"/>
    <xdr:sp macro="" textlink="">
      <xdr:nvSpPr>
        <xdr:cNvPr id="442" name="将来負担の状況平均値テキスト"/>
        <xdr:cNvSpPr txBox="1"/>
      </xdr:nvSpPr>
      <xdr:spPr>
        <a:xfrm>
          <a:off x="17106900" y="2694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106186</xdr:rowOff>
    </xdr:from>
    <xdr:to>
      <xdr:col>81</xdr:col>
      <xdr:colOff>95250</xdr:colOff>
      <xdr:row>17</xdr:row>
      <xdr:rowOff>36336</xdr:rowOff>
    </xdr:to>
    <xdr:sp macro="" textlink="">
      <xdr:nvSpPr>
        <xdr:cNvPr id="443" name="フローチャート: 判断 442"/>
        <xdr:cNvSpPr/>
      </xdr:nvSpPr>
      <xdr:spPr>
        <a:xfrm>
          <a:off x="169672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22296</xdr:rowOff>
    </xdr:from>
    <xdr:to>
      <xdr:col>77</xdr:col>
      <xdr:colOff>44450</xdr:colOff>
      <xdr:row>21</xdr:row>
      <xdr:rowOff>125518</xdr:rowOff>
    </xdr:to>
    <xdr:cxnSp macro="">
      <xdr:nvCxnSpPr>
        <xdr:cNvPr id="444" name="直線コネクタ 443"/>
        <xdr:cNvCxnSpPr/>
      </xdr:nvCxnSpPr>
      <xdr:spPr>
        <a:xfrm>
          <a:off x="15290800" y="3622746"/>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118251</xdr:rowOff>
    </xdr:from>
    <xdr:to>
      <xdr:col>77</xdr:col>
      <xdr:colOff>95250</xdr:colOff>
      <xdr:row>17</xdr:row>
      <xdr:rowOff>48401</xdr:rowOff>
    </xdr:to>
    <xdr:sp macro="" textlink="">
      <xdr:nvSpPr>
        <xdr:cNvPr id="445" name="フローチャート: 判断 444"/>
        <xdr:cNvSpPr/>
      </xdr:nvSpPr>
      <xdr:spPr>
        <a:xfrm>
          <a:off x="16129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58578</xdr:rowOff>
    </xdr:from>
    <xdr:ext cx="736600" cy="259045"/>
    <xdr:sp macro="" textlink="">
      <xdr:nvSpPr>
        <xdr:cNvPr id="446" name="テキスト ボックス 445"/>
        <xdr:cNvSpPr txBox="1"/>
      </xdr:nvSpPr>
      <xdr:spPr>
        <a:xfrm>
          <a:off x="15798800" y="26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152188</xdr:rowOff>
    </xdr:from>
    <xdr:to>
      <xdr:col>72</xdr:col>
      <xdr:colOff>203200</xdr:colOff>
      <xdr:row>21</xdr:row>
      <xdr:rowOff>22296</xdr:rowOff>
    </xdr:to>
    <xdr:cxnSp macro="">
      <xdr:nvCxnSpPr>
        <xdr:cNvPr id="447" name="直線コネクタ 446"/>
        <xdr:cNvCxnSpPr/>
      </xdr:nvCxnSpPr>
      <xdr:spPr>
        <a:xfrm>
          <a:off x="14401800" y="3581188"/>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48542</xdr:rowOff>
    </xdr:from>
    <xdr:to>
      <xdr:col>73</xdr:col>
      <xdr:colOff>44450</xdr:colOff>
      <xdr:row>16</xdr:row>
      <xdr:rowOff>150142</xdr:rowOff>
    </xdr:to>
    <xdr:sp macro="" textlink="">
      <xdr:nvSpPr>
        <xdr:cNvPr id="448" name="フローチャート: 判断 447"/>
        <xdr:cNvSpPr/>
      </xdr:nvSpPr>
      <xdr:spPr>
        <a:xfrm>
          <a:off x="15240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160319</xdr:rowOff>
    </xdr:from>
    <xdr:ext cx="762000" cy="259045"/>
    <xdr:sp macro="" textlink="">
      <xdr:nvSpPr>
        <xdr:cNvPr id="449" name="テキスト ボックス 448"/>
        <xdr:cNvSpPr txBox="1"/>
      </xdr:nvSpPr>
      <xdr:spPr>
        <a:xfrm>
          <a:off x="14909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148167</xdr:rowOff>
    </xdr:from>
    <xdr:to>
      <xdr:col>68</xdr:col>
      <xdr:colOff>152400</xdr:colOff>
      <xdr:row>20</xdr:row>
      <xdr:rowOff>152188</xdr:rowOff>
    </xdr:to>
    <xdr:cxnSp macro="">
      <xdr:nvCxnSpPr>
        <xdr:cNvPr id="450" name="直線コネクタ 449"/>
        <xdr:cNvCxnSpPr/>
      </xdr:nvCxnSpPr>
      <xdr:spPr>
        <a:xfrm>
          <a:off x="13512800" y="35771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9666</xdr:rowOff>
    </xdr:from>
    <xdr:to>
      <xdr:col>68</xdr:col>
      <xdr:colOff>203200</xdr:colOff>
      <xdr:row>16</xdr:row>
      <xdr:rowOff>111266</xdr:rowOff>
    </xdr:to>
    <xdr:sp macro="" textlink="">
      <xdr:nvSpPr>
        <xdr:cNvPr id="451" name="フローチャート: 判断 450"/>
        <xdr:cNvSpPr/>
      </xdr:nvSpPr>
      <xdr:spPr>
        <a:xfrm>
          <a:off x="14351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121443</xdr:rowOff>
    </xdr:from>
    <xdr:ext cx="762000" cy="259045"/>
    <xdr:sp macro="" textlink="">
      <xdr:nvSpPr>
        <xdr:cNvPr id="452" name="テキスト ボックス 451"/>
        <xdr:cNvSpPr txBox="1"/>
      </xdr:nvSpPr>
      <xdr:spPr>
        <a:xfrm>
          <a:off x="14020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53" name="フローチャート: 判断 452"/>
        <xdr:cNvSpPr/>
      </xdr:nvSpPr>
      <xdr:spPr>
        <a:xfrm>
          <a:off x="13462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142892</xdr:rowOff>
    </xdr:from>
    <xdr:ext cx="762000" cy="259045"/>
    <xdr:sp macro="" textlink="">
      <xdr:nvSpPr>
        <xdr:cNvPr id="454" name="テキスト ボックス 453"/>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130880</xdr:rowOff>
    </xdr:from>
    <xdr:to>
      <xdr:col>81</xdr:col>
      <xdr:colOff>95250</xdr:colOff>
      <xdr:row>21</xdr:row>
      <xdr:rowOff>61030</xdr:rowOff>
    </xdr:to>
    <xdr:sp macro="" textlink="">
      <xdr:nvSpPr>
        <xdr:cNvPr id="460" name="楕円 459"/>
        <xdr:cNvSpPr/>
      </xdr:nvSpPr>
      <xdr:spPr>
        <a:xfrm>
          <a:off x="16967200" y="3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26757</xdr:rowOff>
    </xdr:from>
    <xdr:ext cx="762000" cy="259045"/>
    <xdr:sp macro="" textlink="">
      <xdr:nvSpPr>
        <xdr:cNvPr id="461" name="将来負担の状況該当値テキスト"/>
        <xdr:cNvSpPr txBox="1"/>
      </xdr:nvSpPr>
      <xdr:spPr>
        <a:xfrm>
          <a:off x="17106900" y="34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74718</xdr:rowOff>
    </xdr:from>
    <xdr:to>
      <xdr:col>77</xdr:col>
      <xdr:colOff>95250</xdr:colOff>
      <xdr:row>22</xdr:row>
      <xdr:rowOff>4868</xdr:rowOff>
    </xdr:to>
    <xdr:sp macro="" textlink="">
      <xdr:nvSpPr>
        <xdr:cNvPr id="462" name="楕円 461"/>
        <xdr:cNvSpPr/>
      </xdr:nvSpPr>
      <xdr:spPr>
        <a:xfrm>
          <a:off x="16129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161095</xdr:rowOff>
    </xdr:from>
    <xdr:ext cx="736600" cy="259045"/>
    <xdr:sp macro="" textlink="">
      <xdr:nvSpPr>
        <xdr:cNvPr id="463" name="テキスト ボックス 462"/>
        <xdr:cNvSpPr txBox="1"/>
      </xdr:nvSpPr>
      <xdr:spPr>
        <a:xfrm>
          <a:off x="15798800" y="376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142946</xdr:rowOff>
    </xdr:from>
    <xdr:to>
      <xdr:col>73</xdr:col>
      <xdr:colOff>44450</xdr:colOff>
      <xdr:row>21</xdr:row>
      <xdr:rowOff>73096</xdr:rowOff>
    </xdr:to>
    <xdr:sp macro="" textlink="">
      <xdr:nvSpPr>
        <xdr:cNvPr id="464" name="楕円 463"/>
        <xdr:cNvSpPr/>
      </xdr:nvSpPr>
      <xdr:spPr>
        <a:xfrm>
          <a:off x="15240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57873</xdr:rowOff>
    </xdr:from>
    <xdr:ext cx="762000" cy="259045"/>
    <xdr:sp macro="" textlink="">
      <xdr:nvSpPr>
        <xdr:cNvPr id="465" name="テキスト ボックス 464"/>
        <xdr:cNvSpPr txBox="1"/>
      </xdr:nvSpPr>
      <xdr:spPr>
        <a:xfrm>
          <a:off x="14909800" y="365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101388</xdr:rowOff>
    </xdr:from>
    <xdr:to>
      <xdr:col>68</xdr:col>
      <xdr:colOff>203200</xdr:colOff>
      <xdr:row>21</xdr:row>
      <xdr:rowOff>31538</xdr:rowOff>
    </xdr:to>
    <xdr:sp macro="" textlink="">
      <xdr:nvSpPr>
        <xdr:cNvPr id="466" name="楕円 465"/>
        <xdr:cNvSpPr/>
      </xdr:nvSpPr>
      <xdr:spPr>
        <a:xfrm>
          <a:off x="14351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16315</xdr:rowOff>
    </xdr:from>
    <xdr:ext cx="762000" cy="259045"/>
    <xdr:sp macro="" textlink="">
      <xdr:nvSpPr>
        <xdr:cNvPr id="467" name="テキスト ボックス 466"/>
        <xdr:cNvSpPr txBox="1"/>
      </xdr:nvSpPr>
      <xdr:spPr>
        <a:xfrm>
          <a:off x="14020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97367</xdr:rowOff>
    </xdr:from>
    <xdr:to>
      <xdr:col>64</xdr:col>
      <xdr:colOff>152400</xdr:colOff>
      <xdr:row>21</xdr:row>
      <xdr:rowOff>27517</xdr:rowOff>
    </xdr:to>
    <xdr:sp macro="" textlink="">
      <xdr:nvSpPr>
        <xdr:cNvPr id="468" name="楕円 467"/>
        <xdr:cNvSpPr/>
      </xdr:nvSpPr>
      <xdr:spPr>
        <a:xfrm>
          <a:off x="13462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12294</xdr:rowOff>
    </xdr:from>
    <xdr:ext cx="762000" cy="259045"/>
    <xdr:sp macro="" textlink="">
      <xdr:nvSpPr>
        <xdr:cNvPr id="469" name="テキスト ボックス 468"/>
        <xdr:cNvSpPr txBox="1"/>
      </xdr:nvSpPr>
      <xdr:spPr>
        <a:xfrm>
          <a:off x="13131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水準が類似団体の平均を下回ったことから、人件費についても類似団体の平均と同水準となり、改善が図られた。引き続き時間外勤務手当の縮減や定員適正化計画に基づく職員数の削減などの行財政改革への取組みを通し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15422</xdr:rowOff>
    </xdr:to>
    <xdr:cxnSp macro="">
      <xdr:nvCxnSpPr>
        <xdr:cNvPr id="68" name="直線コネクタ 67"/>
        <xdr:cNvCxnSpPr/>
      </xdr:nvCxnSpPr>
      <xdr:spPr>
        <a:xfrm>
          <a:off x="3987800" y="62502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36</xdr:row>
      <xdr:rowOff>110672</xdr:rowOff>
    </xdr:to>
    <xdr:cxnSp macro="">
      <xdr:nvCxnSpPr>
        <xdr:cNvPr id="71" name="直線コネクタ 70"/>
        <xdr:cNvCxnSpPr/>
      </xdr:nvCxnSpPr>
      <xdr:spPr>
        <a:xfrm flipV="1">
          <a:off x="3098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110672</xdr:rowOff>
    </xdr:to>
    <xdr:cxnSp macro="">
      <xdr:nvCxnSpPr>
        <xdr:cNvPr id="74" name="直線コネクタ 73"/>
        <xdr:cNvCxnSpPr/>
      </xdr:nvCxnSpPr>
      <xdr:spPr>
        <a:xfrm>
          <a:off x="2209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99786</xdr:rowOff>
    </xdr:to>
    <xdr:cxnSp macro="">
      <xdr:nvCxnSpPr>
        <xdr:cNvPr id="77" name="直線コネクタ 76"/>
        <xdr:cNvCxnSpPr/>
      </xdr:nvCxnSpPr>
      <xdr:spPr>
        <a:xfrm flipV="1">
          <a:off x="1320800" y="618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87" name="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762000" cy="259045"/>
    <xdr:sp macro="" textlink="">
      <xdr:nvSpPr>
        <xdr:cNvPr id="88" name="人件費該当値テキスト"/>
        <xdr:cNvSpPr txBox="1"/>
      </xdr:nvSpPr>
      <xdr:spPr>
        <a:xfrm>
          <a:off x="4914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4" name="テキスト ボックス 93"/>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物件費に係る経常収支比率は、類似団体・全国・県平均を下回っており、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経常的経費充当一般財源額は減少しており、主な要因としては、新型コロナウイルス感染症の影響により市内公共施設が休館したためである。今後も経常経費に対するマイナスシーリングの実施など、コスト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16</xdr:row>
      <xdr:rowOff>78014</xdr:rowOff>
    </xdr:to>
    <xdr:cxnSp macro="">
      <xdr:nvCxnSpPr>
        <xdr:cNvPr id="131" name="直線コネクタ 130"/>
        <xdr:cNvCxnSpPr/>
      </xdr:nvCxnSpPr>
      <xdr:spPr>
        <a:xfrm flipV="1">
          <a:off x="15671800" y="25926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78014</xdr:rowOff>
    </xdr:to>
    <xdr:cxnSp macro="">
      <xdr:nvCxnSpPr>
        <xdr:cNvPr id="134" name="直線コネクタ 133"/>
        <xdr:cNvCxnSpPr/>
      </xdr:nvCxnSpPr>
      <xdr:spPr>
        <a:xfrm>
          <a:off x="14782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78014</xdr:rowOff>
    </xdr:to>
    <xdr:cxnSp macro="">
      <xdr:nvCxnSpPr>
        <xdr:cNvPr id="137" name="直線コネクタ 136"/>
        <xdr:cNvCxnSpPr/>
      </xdr:nvCxnSpPr>
      <xdr:spPr>
        <a:xfrm>
          <a:off x="13893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23586</xdr:rowOff>
    </xdr:to>
    <xdr:cxnSp macro="">
      <xdr:nvCxnSpPr>
        <xdr:cNvPr id="140" name="直線コネクタ 139"/>
        <xdr:cNvCxnSpPr/>
      </xdr:nvCxnSpPr>
      <xdr:spPr>
        <a:xfrm>
          <a:off x="13004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6" name="楕円 155"/>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7" name="テキスト ボックス 156"/>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主な要因は、新型コロナウイルス感染症の影響により過度の通院が控えられたこと等による医療費や生活保護受給者への医療扶助費の減によるものである。また、生活保護費は全体として減少しており、引き続き資格審査等の適正化、就労や自立支援の指導などにより増加を抑える施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138430</xdr:rowOff>
    </xdr:from>
    <xdr:to>
      <xdr:col>24</xdr:col>
      <xdr:colOff>25400</xdr:colOff>
      <xdr:row>59</xdr:row>
      <xdr:rowOff>1270</xdr:rowOff>
    </xdr:to>
    <xdr:cxnSp macro="">
      <xdr:nvCxnSpPr>
        <xdr:cNvPr id="190" name="直線コネクタ 189"/>
        <xdr:cNvCxnSpPr/>
      </xdr:nvCxnSpPr>
      <xdr:spPr>
        <a:xfrm flipV="1">
          <a:off x="3987800" y="99110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9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1270</xdr:rowOff>
    </xdr:to>
    <xdr:cxnSp macro="">
      <xdr:nvCxnSpPr>
        <xdr:cNvPr id="193" name="直線コネクタ 192"/>
        <xdr:cNvCxnSpPr/>
      </xdr:nvCxnSpPr>
      <xdr:spPr>
        <a:xfrm>
          <a:off x="3098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59</xdr:row>
      <xdr:rowOff>46990</xdr:rowOff>
    </xdr:to>
    <xdr:cxnSp macro="">
      <xdr:nvCxnSpPr>
        <xdr:cNvPr id="196" name="直線コネクタ 195"/>
        <xdr:cNvCxnSpPr/>
      </xdr:nvCxnSpPr>
      <xdr:spPr>
        <a:xfrm flipV="1">
          <a:off x="2209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46990</xdr:rowOff>
    </xdr:to>
    <xdr:cxnSp macro="">
      <xdr:nvCxnSpPr>
        <xdr:cNvPr id="199" name="直線コネクタ 198"/>
        <xdr:cNvCxnSpPr/>
      </xdr:nvCxnSpPr>
      <xdr:spPr>
        <a:xfrm>
          <a:off x="1320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9" name="楕円 208"/>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10" name="扶助費該当値テキスト"/>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3" name="楕円 212"/>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4" name="テキスト ボックス 21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5" name="楕円 214"/>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6" name="テキスト ボックス 215"/>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7" name="楕円 216"/>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8" name="テキスト ボックス 217"/>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類似団体平均を上回っており、前年度からは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これは、公共下水道事業特別会計が法適化し下水道事業会計となったことに伴い、下水道施設の維持管理経費、公債費による公共下水道事業特別会計繰出金が皆減となったことによる。今後においても各事業会計の経営改善に向け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58</xdr:row>
      <xdr:rowOff>63500</xdr:rowOff>
    </xdr:to>
    <xdr:cxnSp macro="">
      <xdr:nvCxnSpPr>
        <xdr:cNvPr id="246" name="直線コネクタ 245"/>
        <xdr:cNvCxnSpPr/>
      </xdr:nvCxnSpPr>
      <xdr:spPr>
        <a:xfrm flipV="1">
          <a:off x="16510000" y="90805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47" name="その他最小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63500</xdr:rowOff>
    </xdr:from>
    <xdr:to>
      <xdr:col>82</xdr:col>
      <xdr:colOff>196850</xdr:colOff>
      <xdr:row>58</xdr:row>
      <xdr:rowOff>63500</xdr:rowOff>
    </xdr:to>
    <xdr:cxnSp macro="">
      <xdr:nvCxnSpPr>
        <xdr:cNvPr id="248" name="直線コネクタ 247"/>
        <xdr:cNvCxnSpPr/>
      </xdr:nvCxnSpPr>
      <xdr:spPr>
        <a:xfrm>
          <a:off x="16421100" y="100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60</xdr:row>
      <xdr:rowOff>139700</xdr:rowOff>
    </xdr:to>
    <xdr:cxnSp macro="">
      <xdr:nvCxnSpPr>
        <xdr:cNvPr id="251" name="直線コネクタ 250"/>
        <xdr:cNvCxnSpPr/>
      </xdr:nvCxnSpPr>
      <xdr:spPr>
        <a:xfrm flipV="1">
          <a:off x="15671800" y="9829800"/>
          <a:ext cx="8382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53" name="フローチャート: 判断 252"/>
        <xdr:cNvSpPr/>
      </xdr:nvSpPr>
      <xdr:spPr>
        <a:xfrm>
          <a:off x="16459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139700</xdr:rowOff>
    </xdr:to>
    <xdr:cxnSp macro="">
      <xdr:nvCxnSpPr>
        <xdr:cNvPr id="254" name="直線コネクタ 253"/>
        <xdr:cNvCxnSpPr/>
      </xdr:nvCxnSpPr>
      <xdr:spPr>
        <a:xfrm>
          <a:off x="14782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55" name="フローチャート: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38100</xdr:rowOff>
    </xdr:from>
    <xdr:to>
      <xdr:col>73</xdr:col>
      <xdr:colOff>180975</xdr:colOff>
      <xdr:row>60</xdr:row>
      <xdr:rowOff>127000</xdr:rowOff>
    </xdr:to>
    <xdr:cxnSp macro="">
      <xdr:nvCxnSpPr>
        <xdr:cNvPr id="257" name="直線コネクタ 256"/>
        <xdr:cNvCxnSpPr/>
      </xdr:nvCxnSpPr>
      <xdr:spPr>
        <a:xfrm>
          <a:off x="13893800" y="10325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58" name="フローチャート: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60</xdr:row>
      <xdr:rowOff>50800</xdr:rowOff>
    </xdr:to>
    <xdr:cxnSp macro="">
      <xdr:nvCxnSpPr>
        <xdr:cNvPr id="260" name="直線コネクタ 259"/>
        <xdr:cNvCxnSpPr/>
      </xdr:nvCxnSpPr>
      <xdr:spPr>
        <a:xfrm flipV="1">
          <a:off x="130048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152400</xdr:rowOff>
    </xdr:from>
    <xdr:to>
      <xdr:col>69</xdr:col>
      <xdr:colOff>142875</xdr:colOff>
      <xdr:row>59</xdr:row>
      <xdr:rowOff>82550</xdr:rowOff>
    </xdr:to>
    <xdr:sp macro="" textlink="">
      <xdr:nvSpPr>
        <xdr:cNvPr id="261" name="フローチャート: 判断 260"/>
        <xdr:cNvSpPr/>
      </xdr:nvSpPr>
      <xdr:spPr>
        <a:xfrm>
          <a:off x="13843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2" name="テキスト ボックス 261"/>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63" name="フローチャート: 判断 262"/>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88900</xdr:rowOff>
    </xdr:from>
    <xdr:to>
      <xdr:col>78</xdr:col>
      <xdr:colOff>120650</xdr:colOff>
      <xdr:row>61</xdr:row>
      <xdr:rowOff>19050</xdr:rowOff>
    </xdr:to>
    <xdr:sp macro="" textlink="">
      <xdr:nvSpPr>
        <xdr:cNvPr id="272" name="楕円 271"/>
        <xdr:cNvSpPr/>
      </xdr:nvSpPr>
      <xdr:spPr>
        <a:xfrm>
          <a:off x="15621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3827</xdr:rowOff>
    </xdr:from>
    <xdr:ext cx="736600" cy="259045"/>
    <xdr:sp macro="" textlink="">
      <xdr:nvSpPr>
        <xdr:cNvPr id="273" name="テキスト ボックス 272"/>
        <xdr:cNvSpPr txBox="1"/>
      </xdr:nvSpPr>
      <xdr:spPr>
        <a:xfrm>
          <a:off x="15290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6" name="楕円 275"/>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7" name="テキスト ボックス 276"/>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補助費等に係る経常収支比率は、類似団体平均を上回っており、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公共下水道事業特別会計が法適化し下水道事業会計となったことに伴い、下水道事業会計負担金や下水道事業会計補助金が発生したためである。引き続き補助金の費用対効果、経費負担の在り方等について検討し、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38</xdr:row>
      <xdr:rowOff>69850</xdr:rowOff>
    </xdr:to>
    <xdr:cxnSp macro="">
      <xdr:nvCxnSpPr>
        <xdr:cNvPr id="312" name="直線コネクタ 311"/>
        <xdr:cNvCxnSpPr/>
      </xdr:nvCxnSpPr>
      <xdr:spPr>
        <a:xfrm>
          <a:off x="15671800" y="6375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31750</xdr:rowOff>
    </xdr:to>
    <xdr:cxnSp macro="">
      <xdr:nvCxnSpPr>
        <xdr:cNvPr id="315" name="直線コネクタ 314"/>
        <xdr:cNvCxnSpPr/>
      </xdr:nvCxnSpPr>
      <xdr:spPr>
        <a:xfrm>
          <a:off x="14782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7" name="テキスト ボックス 316"/>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31750</xdr:rowOff>
    </xdr:to>
    <xdr:cxnSp macro="">
      <xdr:nvCxnSpPr>
        <xdr:cNvPr id="318" name="直線コネクタ 317"/>
        <xdr:cNvCxnSpPr/>
      </xdr:nvCxnSpPr>
      <xdr:spPr>
        <a:xfrm>
          <a:off x="13893800" y="635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0" name="テキスト ボックス 319"/>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xdr:rowOff>
    </xdr:from>
    <xdr:to>
      <xdr:col>69</xdr:col>
      <xdr:colOff>92075</xdr:colOff>
      <xdr:row>37</xdr:row>
      <xdr:rowOff>31750</xdr:rowOff>
    </xdr:to>
    <xdr:cxnSp macro="">
      <xdr:nvCxnSpPr>
        <xdr:cNvPr id="321" name="直線コネクタ 320"/>
        <xdr:cNvCxnSpPr/>
      </xdr:nvCxnSpPr>
      <xdr:spPr>
        <a:xfrm flipV="1">
          <a:off x="13004800" y="635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3" name="テキスト ボックス 322"/>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5" name="テキスト ボックス 324"/>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19050</xdr:rowOff>
    </xdr:from>
    <xdr:to>
      <xdr:col>82</xdr:col>
      <xdr:colOff>158750</xdr:colOff>
      <xdr:row>38</xdr:row>
      <xdr:rowOff>120650</xdr:rowOff>
    </xdr:to>
    <xdr:sp macro="" textlink="">
      <xdr:nvSpPr>
        <xdr:cNvPr id="331" name="楕円 330"/>
        <xdr:cNvSpPr/>
      </xdr:nvSpPr>
      <xdr:spPr>
        <a:xfrm>
          <a:off x="16459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162577</xdr:rowOff>
    </xdr:from>
    <xdr:ext cx="762000" cy="259045"/>
    <xdr:sp macro="" textlink="">
      <xdr:nvSpPr>
        <xdr:cNvPr id="332" name="補助費等該当値テキスト"/>
        <xdr:cNvSpPr txBox="1"/>
      </xdr:nvSpPr>
      <xdr:spPr>
        <a:xfrm>
          <a:off x="16598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3" name="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133350</xdr:rowOff>
    </xdr:from>
    <xdr:to>
      <xdr:col>69</xdr:col>
      <xdr:colOff>142875</xdr:colOff>
      <xdr:row>37</xdr:row>
      <xdr:rowOff>63500</xdr:rowOff>
    </xdr:to>
    <xdr:sp macro="" textlink="">
      <xdr:nvSpPr>
        <xdr:cNvPr id="337" name="楕円 336"/>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38" name="テキスト ボックス 337"/>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ポイント高くなっており、地方債現在高は合併特例事業債・臨時財政対策債の元金償還により減少している。今後、公債費は令和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年度をピークに減少していく見込みだが、新規市債の発行額を元金償還額より少なくするなどの制限を行い、水準を抑える。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78</xdr:row>
      <xdr:rowOff>159657</xdr:rowOff>
    </xdr:to>
    <xdr:cxnSp macro="">
      <xdr:nvCxnSpPr>
        <xdr:cNvPr id="375" name="直線コネクタ 374"/>
        <xdr:cNvCxnSpPr/>
      </xdr:nvCxnSpPr>
      <xdr:spPr>
        <a:xfrm>
          <a:off x="3987800" y="1353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116114</xdr:rowOff>
    </xdr:from>
    <xdr:to>
      <xdr:col>19</xdr:col>
      <xdr:colOff>187325</xdr:colOff>
      <xdr:row>78</xdr:row>
      <xdr:rowOff>159657</xdr:rowOff>
    </xdr:to>
    <xdr:cxnSp macro="">
      <xdr:nvCxnSpPr>
        <xdr:cNvPr id="378" name="直線コネクタ 377"/>
        <xdr:cNvCxnSpPr/>
      </xdr:nvCxnSpPr>
      <xdr:spPr>
        <a:xfrm>
          <a:off x="3098800" y="13489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116114</xdr:rowOff>
    </xdr:to>
    <xdr:cxnSp macro="">
      <xdr:nvCxnSpPr>
        <xdr:cNvPr id="381" name="直線コネクタ 380"/>
        <xdr:cNvCxnSpPr/>
      </xdr:nvCxnSpPr>
      <xdr:spPr>
        <a:xfrm>
          <a:off x="2209800" y="13369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7257</xdr:rowOff>
    </xdr:to>
    <xdr:cxnSp macro="">
      <xdr:nvCxnSpPr>
        <xdr:cNvPr id="384" name="直線コネクタ 383"/>
        <xdr:cNvCxnSpPr/>
      </xdr:nvCxnSpPr>
      <xdr:spPr>
        <a:xfrm flipV="1">
          <a:off x="1320800" y="13369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88" name="テキスト ボックス 387"/>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6" name="楕円 395"/>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7" name="テキスト ボックス 396"/>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398" name="楕円 397"/>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99" name="テキスト ボックス 398"/>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400" name="楕円 399"/>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57348</xdr:rowOff>
    </xdr:from>
    <xdr:ext cx="762000" cy="259045"/>
    <xdr:sp macro="" textlink="">
      <xdr:nvSpPr>
        <xdr:cNvPr id="401" name="テキスト ボックス 400"/>
        <xdr:cNvSpPr txBox="1"/>
      </xdr:nvSpPr>
      <xdr:spPr>
        <a:xfrm>
          <a:off x="1828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2" name="楕円 401"/>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68234</xdr:rowOff>
    </xdr:from>
    <xdr:ext cx="762000" cy="259045"/>
    <xdr:sp macro="" textlink="">
      <xdr:nvSpPr>
        <xdr:cNvPr id="403" name="テキスト ボックス 402"/>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県・全国平均をいずれも下回っている。これは、新型コロナウイルス感染症の影響により物件費や扶助費が減したことが主な要因であり、今後も、さらなる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114300</xdr:rowOff>
    </xdr:from>
    <xdr:to>
      <xdr:col>82</xdr:col>
      <xdr:colOff>107950</xdr:colOff>
      <xdr:row>80</xdr:row>
      <xdr:rowOff>139700</xdr:rowOff>
    </xdr:to>
    <xdr:cxnSp macro="">
      <xdr:nvCxnSpPr>
        <xdr:cNvPr id="436" name="直線コネクタ 435"/>
        <xdr:cNvCxnSpPr/>
      </xdr:nvCxnSpPr>
      <xdr:spPr>
        <a:xfrm flipV="1">
          <a:off x="15671800" y="131445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101600</xdr:rowOff>
    </xdr:from>
    <xdr:to>
      <xdr:col>78</xdr:col>
      <xdr:colOff>69850</xdr:colOff>
      <xdr:row>80</xdr:row>
      <xdr:rowOff>139700</xdr:rowOff>
    </xdr:to>
    <xdr:cxnSp macro="">
      <xdr:nvCxnSpPr>
        <xdr:cNvPr id="439" name="直線コネクタ 438"/>
        <xdr:cNvCxnSpPr/>
      </xdr:nvCxnSpPr>
      <xdr:spPr>
        <a:xfrm>
          <a:off x="14782800" y="1381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1" name="テキスト ボックス 440"/>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82550</xdr:rowOff>
    </xdr:from>
    <xdr:to>
      <xdr:col>73</xdr:col>
      <xdr:colOff>180975</xdr:colOff>
      <xdr:row>80</xdr:row>
      <xdr:rowOff>101600</xdr:rowOff>
    </xdr:to>
    <xdr:cxnSp macro="">
      <xdr:nvCxnSpPr>
        <xdr:cNvPr id="442" name="直線コネクタ 441"/>
        <xdr:cNvCxnSpPr/>
      </xdr:nvCxnSpPr>
      <xdr:spPr>
        <a:xfrm>
          <a:off x="13893800" y="1362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4" name="テキスト ボックス 443"/>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82550</xdr:rowOff>
    </xdr:from>
    <xdr:to>
      <xdr:col>69</xdr:col>
      <xdr:colOff>92075</xdr:colOff>
      <xdr:row>79</xdr:row>
      <xdr:rowOff>82550</xdr:rowOff>
    </xdr:to>
    <xdr:cxnSp macro="">
      <xdr:nvCxnSpPr>
        <xdr:cNvPr id="445" name="直線コネクタ 444"/>
        <xdr:cNvCxnSpPr/>
      </xdr:nvCxnSpPr>
      <xdr:spPr>
        <a:xfrm>
          <a:off x="13004800" y="1362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9" name="テキスト ボックス 448"/>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55" name="楕円 454"/>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80027</xdr:rowOff>
    </xdr:from>
    <xdr:ext cx="762000" cy="259045"/>
    <xdr:sp macro="" textlink="">
      <xdr:nvSpPr>
        <xdr:cNvPr id="456" name="公債費以外該当値テキスト"/>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88900</xdr:rowOff>
    </xdr:from>
    <xdr:to>
      <xdr:col>78</xdr:col>
      <xdr:colOff>120650</xdr:colOff>
      <xdr:row>81</xdr:row>
      <xdr:rowOff>19050</xdr:rowOff>
    </xdr:to>
    <xdr:sp macro="" textlink="">
      <xdr:nvSpPr>
        <xdr:cNvPr id="457" name="楕円 456"/>
        <xdr:cNvSpPr/>
      </xdr:nvSpPr>
      <xdr:spPr>
        <a:xfrm>
          <a:off x="15621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3827</xdr:rowOff>
    </xdr:from>
    <xdr:ext cx="736600" cy="259045"/>
    <xdr:sp macro="" textlink="">
      <xdr:nvSpPr>
        <xdr:cNvPr id="458" name="テキスト ボックス 457"/>
        <xdr:cNvSpPr txBox="1"/>
      </xdr:nvSpPr>
      <xdr:spPr>
        <a:xfrm>
          <a:off x="15290800" y="1389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50800</xdr:rowOff>
    </xdr:from>
    <xdr:to>
      <xdr:col>74</xdr:col>
      <xdr:colOff>31750</xdr:colOff>
      <xdr:row>80</xdr:row>
      <xdr:rowOff>152400</xdr:rowOff>
    </xdr:to>
    <xdr:sp macro="" textlink="">
      <xdr:nvSpPr>
        <xdr:cNvPr id="459" name="楕円 458"/>
        <xdr:cNvSpPr/>
      </xdr:nvSpPr>
      <xdr:spPr>
        <a:xfrm>
          <a:off x="14732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137177</xdr:rowOff>
    </xdr:from>
    <xdr:ext cx="762000" cy="259045"/>
    <xdr:sp macro="" textlink="">
      <xdr:nvSpPr>
        <xdr:cNvPr id="460" name="テキスト ボックス 459"/>
        <xdr:cNvSpPr txBox="1"/>
      </xdr:nvSpPr>
      <xdr:spPr>
        <a:xfrm>
          <a:off x="14401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31750</xdr:rowOff>
    </xdr:from>
    <xdr:to>
      <xdr:col>69</xdr:col>
      <xdr:colOff>142875</xdr:colOff>
      <xdr:row>79</xdr:row>
      <xdr:rowOff>133350</xdr:rowOff>
    </xdr:to>
    <xdr:sp macro="" textlink="">
      <xdr:nvSpPr>
        <xdr:cNvPr id="461" name="楕円 460"/>
        <xdr:cNvSpPr/>
      </xdr:nvSpPr>
      <xdr:spPr>
        <a:xfrm>
          <a:off x="13843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118127</xdr:rowOff>
    </xdr:from>
    <xdr:ext cx="762000" cy="259045"/>
    <xdr:sp macro="" textlink="">
      <xdr:nvSpPr>
        <xdr:cNvPr id="462" name="テキスト ボックス 461"/>
        <xdr:cNvSpPr txBox="1"/>
      </xdr:nvSpPr>
      <xdr:spPr>
        <a:xfrm>
          <a:off x="13512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63" name="楕円 462"/>
        <xdr:cNvSpPr/>
      </xdr:nvSpPr>
      <xdr:spPr>
        <a:xfrm>
          <a:off x="12954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64" name="テキスト ボックス 463"/>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24729</xdr:rowOff>
    </xdr:from>
    <xdr:to>
      <xdr:col>29</xdr:col>
      <xdr:colOff>127000</xdr:colOff>
      <xdr:row>16</xdr:row>
      <xdr:rowOff>106992</xdr:rowOff>
    </xdr:to>
    <xdr:cxnSp macro="">
      <xdr:nvCxnSpPr>
        <xdr:cNvPr id="52" name="直線コネクタ 51"/>
        <xdr:cNvCxnSpPr/>
      </xdr:nvCxnSpPr>
      <xdr:spPr bwMode="auto">
        <a:xfrm flipV="1">
          <a:off x="5003800" y="2815554"/>
          <a:ext cx="6477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78336</xdr:rowOff>
    </xdr:from>
    <xdr:ext cx="762000" cy="259045"/>
    <xdr:sp macro="" textlink="">
      <xdr:nvSpPr>
        <xdr:cNvPr id="53" name="人口1人当たり決算額の推移平均値テキスト130"/>
        <xdr:cNvSpPr txBox="1"/>
      </xdr:nvSpPr>
      <xdr:spPr>
        <a:xfrm>
          <a:off x="5740400" y="252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106992</xdr:rowOff>
    </xdr:from>
    <xdr:to>
      <xdr:col>26</xdr:col>
      <xdr:colOff>50800</xdr:colOff>
      <xdr:row>16</xdr:row>
      <xdr:rowOff>152712</xdr:rowOff>
    </xdr:to>
    <xdr:cxnSp macro="">
      <xdr:nvCxnSpPr>
        <xdr:cNvPr id="55" name="直線コネクタ 54"/>
        <xdr:cNvCxnSpPr/>
      </xdr:nvCxnSpPr>
      <xdr:spPr bwMode="auto">
        <a:xfrm flipV="1">
          <a:off x="4305300" y="2897817"/>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152712</xdr:rowOff>
    </xdr:from>
    <xdr:to>
      <xdr:col>22</xdr:col>
      <xdr:colOff>114300</xdr:colOff>
      <xdr:row>17</xdr:row>
      <xdr:rowOff>56472</xdr:rowOff>
    </xdr:to>
    <xdr:cxnSp macro="">
      <xdr:nvCxnSpPr>
        <xdr:cNvPr id="58" name="直線コネクタ 57"/>
        <xdr:cNvCxnSpPr/>
      </xdr:nvCxnSpPr>
      <xdr:spPr bwMode="auto">
        <a:xfrm flipV="1">
          <a:off x="3606800" y="2943537"/>
          <a:ext cx="698500" cy="7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56472</xdr:rowOff>
    </xdr:from>
    <xdr:to>
      <xdr:col>18</xdr:col>
      <xdr:colOff>177800</xdr:colOff>
      <xdr:row>17</xdr:row>
      <xdr:rowOff>106959</xdr:rowOff>
    </xdr:to>
    <xdr:cxnSp macro="">
      <xdr:nvCxnSpPr>
        <xdr:cNvPr id="61" name="直線コネクタ 60"/>
        <xdr:cNvCxnSpPr/>
      </xdr:nvCxnSpPr>
      <xdr:spPr bwMode="auto">
        <a:xfrm flipV="1">
          <a:off x="2908300" y="3018747"/>
          <a:ext cx="698500" cy="5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145379</xdr:rowOff>
    </xdr:from>
    <xdr:to>
      <xdr:col>29</xdr:col>
      <xdr:colOff>177800</xdr:colOff>
      <xdr:row>16</xdr:row>
      <xdr:rowOff>75529</xdr:rowOff>
    </xdr:to>
    <xdr:sp macro="" textlink="">
      <xdr:nvSpPr>
        <xdr:cNvPr id="71" name="楕円 70"/>
        <xdr:cNvSpPr/>
      </xdr:nvSpPr>
      <xdr:spPr bwMode="auto">
        <a:xfrm>
          <a:off x="5600700" y="276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117456</xdr:rowOff>
    </xdr:from>
    <xdr:ext cx="762000" cy="259045"/>
    <xdr:sp macro="" textlink="">
      <xdr:nvSpPr>
        <xdr:cNvPr id="72" name="人口1人当たり決算額の推移該当値テキスト130"/>
        <xdr:cNvSpPr txBox="1"/>
      </xdr:nvSpPr>
      <xdr:spPr>
        <a:xfrm>
          <a:off x="5740400" y="27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56192</xdr:rowOff>
    </xdr:from>
    <xdr:to>
      <xdr:col>26</xdr:col>
      <xdr:colOff>101600</xdr:colOff>
      <xdr:row>16</xdr:row>
      <xdr:rowOff>157792</xdr:rowOff>
    </xdr:to>
    <xdr:sp macro="" textlink="">
      <xdr:nvSpPr>
        <xdr:cNvPr id="73" name="楕円 72"/>
        <xdr:cNvSpPr/>
      </xdr:nvSpPr>
      <xdr:spPr bwMode="auto">
        <a:xfrm>
          <a:off x="4953000" y="28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142569</xdr:rowOff>
    </xdr:from>
    <xdr:ext cx="736600" cy="259045"/>
    <xdr:sp macro="" textlink="">
      <xdr:nvSpPr>
        <xdr:cNvPr id="74" name="テキスト ボックス 73"/>
        <xdr:cNvSpPr txBox="1"/>
      </xdr:nvSpPr>
      <xdr:spPr>
        <a:xfrm>
          <a:off x="4622800" y="29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101912</xdr:rowOff>
    </xdr:from>
    <xdr:to>
      <xdr:col>22</xdr:col>
      <xdr:colOff>165100</xdr:colOff>
      <xdr:row>17</xdr:row>
      <xdr:rowOff>32062</xdr:rowOff>
    </xdr:to>
    <xdr:sp macro="" textlink="">
      <xdr:nvSpPr>
        <xdr:cNvPr id="75" name="楕円 74"/>
        <xdr:cNvSpPr/>
      </xdr:nvSpPr>
      <xdr:spPr bwMode="auto">
        <a:xfrm>
          <a:off x="4254500" y="289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16839</xdr:rowOff>
    </xdr:from>
    <xdr:ext cx="762000" cy="259045"/>
    <xdr:sp macro="" textlink="">
      <xdr:nvSpPr>
        <xdr:cNvPr id="76" name="テキスト ボックス 75"/>
        <xdr:cNvSpPr txBox="1"/>
      </xdr:nvSpPr>
      <xdr:spPr>
        <a:xfrm>
          <a:off x="3924300" y="297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5672</xdr:rowOff>
    </xdr:from>
    <xdr:to>
      <xdr:col>19</xdr:col>
      <xdr:colOff>38100</xdr:colOff>
      <xdr:row>17</xdr:row>
      <xdr:rowOff>107272</xdr:rowOff>
    </xdr:to>
    <xdr:sp macro="" textlink="">
      <xdr:nvSpPr>
        <xdr:cNvPr id="77" name="楕円 76"/>
        <xdr:cNvSpPr/>
      </xdr:nvSpPr>
      <xdr:spPr bwMode="auto">
        <a:xfrm>
          <a:off x="3556000" y="29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92049</xdr:rowOff>
    </xdr:from>
    <xdr:ext cx="762000" cy="259045"/>
    <xdr:sp macro="" textlink="">
      <xdr:nvSpPr>
        <xdr:cNvPr id="78" name="テキスト ボックス 77"/>
        <xdr:cNvSpPr txBox="1"/>
      </xdr:nvSpPr>
      <xdr:spPr>
        <a:xfrm>
          <a:off x="3225800" y="305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56159</xdr:rowOff>
    </xdr:from>
    <xdr:to>
      <xdr:col>15</xdr:col>
      <xdr:colOff>101600</xdr:colOff>
      <xdr:row>17</xdr:row>
      <xdr:rowOff>157759</xdr:rowOff>
    </xdr:to>
    <xdr:sp macro="" textlink="">
      <xdr:nvSpPr>
        <xdr:cNvPr id="79" name="楕円 78"/>
        <xdr:cNvSpPr/>
      </xdr:nvSpPr>
      <xdr:spPr bwMode="auto">
        <a:xfrm>
          <a:off x="28575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142536</xdr:rowOff>
    </xdr:from>
    <xdr:ext cx="762000" cy="259045"/>
    <xdr:sp macro="" textlink="">
      <xdr:nvSpPr>
        <xdr:cNvPr id="80" name="テキスト ボックス 79"/>
        <xdr:cNvSpPr txBox="1"/>
      </xdr:nvSpPr>
      <xdr:spPr>
        <a:xfrm>
          <a:off x="2527300" y="310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237490</xdr:rowOff>
    </xdr:from>
    <xdr:to>
      <xdr:col>29</xdr:col>
      <xdr:colOff>127000</xdr:colOff>
      <xdr:row>36</xdr:row>
      <xdr:rowOff>21158</xdr:rowOff>
    </xdr:to>
    <xdr:cxnSp macro="">
      <xdr:nvCxnSpPr>
        <xdr:cNvPr id="115" name="直線コネクタ 114"/>
        <xdr:cNvCxnSpPr/>
      </xdr:nvCxnSpPr>
      <xdr:spPr bwMode="auto">
        <a:xfrm>
          <a:off x="5003800" y="6847840"/>
          <a:ext cx="647700" cy="12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323842</xdr:rowOff>
    </xdr:from>
    <xdr:ext cx="762000" cy="259045"/>
    <xdr:sp macro="" textlink="">
      <xdr:nvSpPr>
        <xdr:cNvPr id="116" name="人口1人当たり決算額の推移平均値テキスト445"/>
        <xdr:cNvSpPr txBox="1"/>
      </xdr:nvSpPr>
      <xdr:spPr>
        <a:xfrm>
          <a:off x="5740400" y="6591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134772</xdr:rowOff>
    </xdr:from>
    <xdr:to>
      <xdr:col>26</xdr:col>
      <xdr:colOff>50800</xdr:colOff>
      <xdr:row>35</xdr:row>
      <xdr:rowOff>237490</xdr:rowOff>
    </xdr:to>
    <xdr:cxnSp macro="">
      <xdr:nvCxnSpPr>
        <xdr:cNvPr id="118" name="直線コネクタ 117"/>
        <xdr:cNvCxnSpPr/>
      </xdr:nvCxnSpPr>
      <xdr:spPr bwMode="auto">
        <a:xfrm>
          <a:off x="4305300" y="6745122"/>
          <a:ext cx="698500" cy="10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134772</xdr:rowOff>
    </xdr:from>
    <xdr:to>
      <xdr:col>22</xdr:col>
      <xdr:colOff>114300</xdr:colOff>
      <xdr:row>35</xdr:row>
      <xdr:rowOff>246176</xdr:rowOff>
    </xdr:to>
    <xdr:cxnSp macro="">
      <xdr:nvCxnSpPr>
        <xdr:cNvPr id="121" name="直線コネクタ 120"/>
        <xdr:cNvCxnSpPr/>
      </xdr:nvCxnSpPr>
      <xdr:spPr bwMode="auto">
        <a:xfrm flipV="1">
          <a:off x="3606800" y="6745122"/>
          <a:ext cx="698500" cy="11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246176</xdr:rowOff>
    </xdr:from>
    <xdr:to>
      <xdr:col>18</xdr:col>
      <xdr:colOff>177800</xdr:colOff>
      <xdr:row>35</xdr:row>
      <xdr:rowOff>259969</xdr:rowOff>
    </xdr:to>
    <xdr:cxnSp macro="">
      <xdr:nvCxnSpPr>
        <xdr:cNvPr id="124" name="直線コネクタ 123"/>
        <xdr:cNvCxnSpPr/>
      </xdr:nvCxnSpPr>
      <xdr:spPr bwMode="auto">
        <a:xfrm flipV="1">
          <a:off x="2908300" y="6856526"/>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179061</xdr:rowOff>
    </xdr:from>
    <xdr:ext cx="762000" cy="259045"/>
    <xdr:sp macro="" textlink="">
      <xdr:nvSpPr>
        <xdr:cNvPr id="126" name="テキスト ボックス 125"/>
        <xdr:cNvSpPr txBox="1"/>
      </xdr:nvSpPr>
      <xdr:spPr>
        <a:xfrm>
          <a:off x="32258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34" name="楕円 133"/>
        <xdr:cNvSpPr/>
      </xdr:nvSpPr>
      <xdr:spPr bwMode="auto">
        <a:xfrm>
          <a:off x="5600700" y="69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285335</xdr:rowOff>
    </xdr:from>
    <xdr:ext cx="762000" cy="259045"/>
    <xdr:sp macro="" textlink="">
      <xdr:nvSpPr>
        <xdr:cNvPr id="135" name="人口1人当たり決算額の推移該当値テキスト445"/>
        <xdr:cNvSpPr txBox="1"/>
      </xdr:nvSpPr>
      <xdr:spPr>
        <a:xfrm>
          <a:off x="5740400" y="68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186690</xdr:rowOff>
    </xdr:from>
    <xdr:to>
      <xdr:col>26</xdr:col>
      <xdr:colOff>101600</xdr:colOff>
      <xdr:row>35</xdr:row>
      <xdr:rowOff>288290</xdr:rowOff>
    </xdr:to>
    <xdr:sp macro="" textlink="">
      <xdr:nvSpPr>
        <xdr:cNvPr id="136" name="楕円 135"/>
        <xdr:cNvSpPr/>
      </xdr:nvSpPr>
      <xdr:spPr bwMode="auto">
        <a:xfrm>
          <a:off x="4953000" y="679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273067</xdr:rowOff>
    </xdr:from>
    <xdr:ext cx="736600" cy="259045"/>
    <xdr:sp macro="" textlink="">
      <xdr:nvSpPr>
        <xdr:cNvPr id="137" name="テキスト ボックス 136"/>
        <xdr:cNvSpPr txBox="1"/>
      </xdr:nvSpPr>
      <xdr:spPr>
        <a:xfrm>
          <a:off x="4622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83972</xdr:rowOff>
    </xdr:from>
    <xdr:to>
      <xdr:col>22</xdr:col>
      <xdr:colOff>165100</xdr:colOff>
      <xdr:row>35</xdr:row>
      <xdr:rowOff>185572</xdr:rowOff>
    </xdr:to>
    <xdr:sp macro="" textlink="">
      <xdr:nvSpPr>
        <xdr:cNvPr id="138" name="楕円 137"/>
        <xdr:cNvSpPr/>
      </xdr:nvSpPr>
      <xdr:spPr bwMode="auto">
        <a:xfrm>
          <a:off x="4254500" y="669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170349</xdr:rowOff>
    </xdr:from>
    <xdr:ext cx="762000" cy="259045"/>
    <xdr:sp macro="" textlink="">
      <xdr:nvSpPr>
        <xdr:cNvPr id="139" name="テキスト ボックス 138"/>
        <xdr:cNvSpPr txBox="1"/>
      </xdr:nvSpPr>
      <xdr:spPr>
        <a:xfrm>
          <a:off x="3924300" y="678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195376</xdr:rowOff>
    </xdr:from>
    <xdr:to>
      <xdr:col>19</xdr:col>
      <xdr:colOff>38100</xdr:colOff>
      <xdr:row>35</xdr:row>
      <xdr:rowOff>296976</xdr:rowOff>
    </xdr:to>
    <xdr:sp macro="" textlink="">
      <xdr:nvSpPr>
        <xdr:cNvPr id="140" name="楕円 139"/>
        <xdr:cNvSpPr/>
      </xdr:nvSpPr>
      <xdr:spPr bwMode="auto">
        <a:xfrm>
          <a:off x="3556000" y="680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281753</xdr:rowOff>
    </xdr:from>
    <xdr:ext cx="762000" cy="259045"/>
    <xdr:sp macro="" textlink="">
      <xdr:nvSpPr>
        <xdr:cNvPr id="141" name="テキスト ボックス 140"/>
        <xdr:cNvSpPr txBox="1"/>
      </xdr:nvSpPr>
      <xdr:spPr>
        <a:xfrm>
          <a:off x="3225800" y="689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209169</xdr:rowOff>
    </xdr:from>
    <xdr:to>
      <xdr:col>15</xdr:col>
      <xdr:colOff>101600</xdr:colOff>
      <xdr:row>35</xdr:row>
      <xdr:rowOff>310769</xdr:rowOff>
    </xdr:to>
    <xdr:sp macro="" textlink="">
      <xdr:nvSpPr>
        <xdr:cNvPr id="142" name="楕円 141"/>
        <xdr:cNvSpPr/>
      </xdr:nvSpPr>
      <xdr:spPr bwMode="auto">
        <a:xfrm>
          <a:off x="2857500" y="681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295546</xdr:rowOff>
    </xdr:from>
    <xdr:ext cx="762000" cy="259045"/>
    <xdr:sp macro="" textlink="">
      <xdr:nvSpPr>
        <xdr:cNvPr id="143" name="テキスト ボックス 142"/>
        <xdr:cNvSpPr txBox="1"/>
      </xdr:nvSpPr>
      <xdr:spPr>
        <a:xfrm>
          <a:off x="2527300" y="690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92608</xdr:rowOff>
    </xdr:from>
    <xdr:to>
      <xdr:col>24</xdr:col>
      <xdr:colOff>63500</xdr:colOff>
      <xdr:row>37</xdr:row>
      <xdr:rowOff>114468</xdr:rowOff>
    </xdr:to>
    <xdr:cxnSp macro="">
      <xdr:nvCxnSpPr>
        <xdr:cNvPr id="65" name="直線コネクタ 64"/>
        <xdr:cNvCxnSpPr/>
      </xdr:nvCxnSpPr>
      <xdr:spPr>
        <a:xfrm flipV="1">
          <a:off x="3797300" y="6264808"/>
          <a:ext cx="838200" cy="19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81030</xdr:rowOff>
    </xdr:from>
    <xdr:ext cx="534377" cy="259045"/>
    <xdr:sp macro="" textlink="">
      <xdr:nvSpPr>
        <xdr:cNvPr id="66" name="人件費平均値テキスト"/>
        <xdr:cNvSpPr txBox="1"/>
      </xdr:nvSpPr>
      <xdr:spPr>
        <a:xfrm>
          <a:off x="4686300" y="591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114468</xdr:rowOff>
    </xdr:from>
    <xdr:to>
      <xdr:col>19</xdr:col>
      <xdr:colOff>177800</xdr:colOff>
      <xdr:row>37</xdr:row>
      <xdr:rowOff>124241</xdr:rowOff>
    </xdr:to>
    <xdr:cxnSp macro="">
      <xdr:nvCxnSpPr>
        <xdr:cNvPr id="68" name="直線コネクタ 67"/>
        <xdr:cNvCxnSpPr/>
      </xdr:nvCxnSpPr>
      <xdr:spPr>
        <a:xfrm flipV="1">
          <a:off x="2908300" y="6458118"/>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77440</xdr:rowOff>
    </xdr:from>
    <xdr:ext cx="534377" cy="259045"/>
    <xdr:sp macro="" textlink="">
      <xdr:nvSpPr>
        <xdr:cNvPr id="70" name="テキスト ボックス 69"/>
        <xdr:cNvSpPr txBox="1"/>
      </xdr:nvSpPr>
      <xdr:spPr>
        <a:xfrm>
          <a:off x="3530111" y="60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124241</xdr:rowOff>
    </xdr:from>
    <xdr:to>
      <xdr:col>15</xdr:col>
      <xdr:colOff>50800</xdr:colOff>
      <xdr:row>37</xdr:row>
      <xdr:rowOff>155102</xdr:rowOff>
    </xdr:to>
    <xdr:cxnSp macro="">
      <xdr:nvCxnSpPr>
        <xdr:cNvPr id="71" name="直線コネクタ 70"/>
        <xdr:cNvCxnSpPr/>
      </xdr:nvCxnSpPr>
      <xdr:spPr>
        <a:xfrm flipV="1">
          <a:off x="2019300" y="646789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84869</xdr:rowOff>
    </xdr:from>
    <xdr:ext cx="534377" cy="259045"/>
    <xdr:sp macro="" textlink="">
      <xdr:nvSpPr>
        <xdr:cNvPr id="73" name="テキスト ボックス 72"/>
        <xdr:cNvSpPr txBox="1"/>
      </xdr:nvSpPr>
      <xdr:spPr>
        <a:xfrm>
          <a:off x="2641111" y="60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149758</xdr:rowOff>
    </xdr:from>
    <xdr:to>
      <xdr:col>10</xdr:col>
      <xdr:colOff>114300</xdr:colOff>
      <xdr:row>37</xdr:row>
      <xdr:rowOff>155102</xdr:rowOff>
    </xdr:to>
    <xdr:cxnSp macro="">
      <xdr:nvCxnSpPr>
        <xdr:cNvPr id="74" name="直線コネクタ 73"/>
        <xdr:cNvCxnSpPr/>
      </xdr:nvCxnSpPr>
      <xdr:spPr>
        <a:xfrm>
          <a:off x="1130300" y="6493408"/>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97785</xdr:rowOff>
    </xdr:from>
    <xdr:ext cx="534377" cy="259045"/>
    <xdr:sp macro="" textlink="">
      <xdr:nvSpPr>
        <xdr:cNvPr id="76" name="テキスト ボックス 75"/>
        <xdr:cNvSpPr txBox="1"/>
      </xdr:nvSpPr>
      <xdr:spPr>
        <a:xfrm>
          <a:off x="1752111" y="60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125274</xdr:rowOff>
    </xdr:from>
    <xdr:ext cx="534377" cy="259045"/>
    <xdr:sp macro="" textlink="">
      <xdr:nvSpPr>
        <xdr:cNvPr id="78" name="テキスト ボックス 77"/>
        <xdr:cNvSpPr txBox="1"/>
      </xdr:nvSpPr>
      <xdr:spPr>
        <a:xfrm>
          <a:off x="863111" y="6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41808</xdr:rowOff>
    </xdr:from>
    <xdr:to>
      <xdr:col>24</xdr:col>
      <xdr:colOff>114300</xdr:colOff>
      <xdr:row>36</xdr:row>
      <xdr:rowOff>143408</xdr:rowOff>
    </xdr:to>
    <xdr:sp macro="" textlink="">
      <xdr:nvSpPr>
        <xdr:cNvPr id="84" name="楕円 83"/>
        <xdr:cNvSpPr/>
      </xdr:nvSpPr>
      <xdr:spPr>
        <a:xfrm>
          <a:off x="45847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20235</xdr:rowOff>
    </xdr:from>
    <xdr:ext cx="534377" cy="259045"/>
    <xdr:sp macro="" textlink="">
      <xdr:nvSpPr>
        <xdr:cNvPr id="85" name="人件費該当値テキスト"/>
        <xdr:cNvSpPr txBox="1"/>
      </xdr:nvSpPr>
      <xdr:spPr>
        <a:xfrm>
          <a:off x="4686300" y="61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63668</xdr:rowOff>
    </xdr:from>
    <xdr:to>
      <xdr:col>20</xdr:col>
      <xdr:colOff>38100</xdr:colOff>
      <xdr:row>37</xdr:row>
      <xdr:rowOff>165268</xdr:rowOff>
    </xdr:to>
    <xdr:sp macro="" textlink="">
      <xdr:nvSpPr>
        <xdr:cNvPr id="86" name="楕円 85"/>
        <xdr:cNvSpPr/>
      </xdr:nvSpPr>
      <xdr:spPr>
        <a:xfrm>
          <a:off x="3746500" y="64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156395</xdr:rowOff>
    </xdr:from>
    <xdr:ext cx="534377" cy="259045"/>
    <xdr:sp macro="" textlink="">
      <xdr:nvSpPr>
        <xdr:cNvPr id="87" name="テキスト ボックス 86"/>
        <xdr:cNvSpPr txBox="1"/>
      </xdr:nvSpPr>
      <xdr:spPr>
        <a:xfrm>
          <a:off x="3530111" y="650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73441</xdr:rowOff>
    </xdr:from>
    <xdr:to>
      <xdr:col>15</xdr:col>
      <xdr:colOff>101600</xdr:colOff>
      <xdr:row>38</xdr:row>
      <xdr:rowOff>3590</xdr:rowOff>
    </xdr:to>
    <xdr:sp macro="" textlink="">
      <xdr:nvSpPr>
        <xdr:cNvPr id="88" name="楕円 87"/>
        <xdr:cNvSpPr/>
      </xdr:nvSpPr>
      <xdr:spPr>
        <a:xfrm>
          <a:off x="2857500" y="6417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166168</xdr:rowOff>
    </xdr:from>
    <xdr:ext cx="534377" cy="259045"/>
    <xdr:sp macro="" textlink="">
      <xdr:nvSpPr>
        <xdr:cNvPr id="89" name="テキスト ボックス 88"/>
        <xdr:cNvSpPr txBox="1"/>
      </xdr:nvSpPr>
      <xdr:spPr>
        <a:xfrm>
          <a:off x="2641111" y="65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104302</xdr:rowOff>
    </xdr:from>
    <xdr:to>
      <xdr:col>10</xdr:col>
      <xdr:colOff>165100</xdr:colOff>
      <xdr:row>38</xdr:row>
      <xdr:rowOff>34452</xdr:rowOff>
    </xdr:to>
    <xdr:sp macro="" textlink="">
      <xdr:nvSpPr>
        <xdr:cNvPr id="90" name="楕円 89"/>
        <xdr:cNvSpPr/>
      </xdr:nvSpPr>
      <xdr:spPr>
        <a:xfrm>
          <a:off x="1968500" y="64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25579</xdr:rowOff>
    </xdr:from>
    <xdr:ext cx="534377" cy="259045"/>
    <xdr:sp macro="" textlink="">
      <xdr:nvSpPr>
        <xdr:cNvPr id="91" name="テキスト ボックス 90"/>
        <xdr:cNvSpPr txBox="1"/>
      </xdr:nvSpPr>
      <xdr:spPr>
        <a:xfrm>
          <a:off x="1752111" y="65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98958</xdr:rowOff>
    </xdr:from>
    <xdr:to>
      <xdr:col>6</xdr:col>
      <xdr:colOff>38100</xdr:colOff>
      <xdr:row>38</xdr:row>
      <xdr:rowOff>29108</xdr:rowOff>
    </xdr:to>
    <xdr:sp macro="" textlink="">
      <xdr:nvSpPr>
        <xdr:cNvPr id="92" name="楕円 91"/>
        <xdr:cNvSpPr/>
      </xdr:nvSpPr>
      <xdr:spPr>
        <a:xfrm>
          <a:off x="1079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20235</xdr:rowOff>
    </xdr:from>
    <xdr:ext cx="534377" cy="259045"/>
    <xdr:sp macro="" textlink="">
      <xdr:nvSpPr>
        <xdr:cNvPr id="93" name="テキスト ボックス 92"/>
        <xdr:cNvSpPr txBox="1"/>
      </xdr:nvSpPr>
      <xdr:spPr>
        <a:xfrm>
          <a:off x="863111" y="65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69356</xdr:rowOff>
    </xdr:from>
    <xdr:to>
      <xdr:col>24</xdr:col>
      <xdr:colOff>63500</xdr:colOff>
      <xdr:row>58</xdr:row>
      <xdr:rowOff>44472</xdr:rowOff>
    </xdr:to>
    <xdr:cxnSp macro="">
      <xdr:nvCxnSpPr>
        <xdr:cNvPr id="125" name="直線コネクタ 124"/>
        <xdr:cNvCxnSpPr/>
      </xdr:nvCxnSpPr>
      <xdr:spPr>
        <a:xfrm flipV="1">
          <a:off x="3797300" y="9842006"/>
          <a:ext cx="838200" cy="1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44472</xdr:rowOff>
    </xdr:from>
    <xdr:to>
      <xdr:col>19</xdr:col>
      <xdr:colOff>177800</xdr:colOff>
      <xdr:row>58</xdr:row>
      <xdr:rowOff>65536</xdr:rowOff>
    </xdr:to>
    <xdr:cxnSp macro="">
      <xdr:nvCxnSpPr>
        <xdr:cNvPr id="128" name="直線コネクタ 127"/>
        <xdr:cNvCxnSpPr/>
      </xdr:nvCxnSpPr>
      <xdr:spPr>
        <a:xfrm flipV="1">
          <a:off x="2908300" y="9988572"/>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30" name="テキスト ボックス 129"/>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55891</xdr:rowOff>
    </xdr:from>
    <xdr:to>
      <xdr:col>15</xdr:col>
      <xdr:colOff>50800</xdr:colOff>
      <xdr:row>58</xdr:row>
      <xdr:rowOff>65536</xdr:rowOff>
    </xdr:to>
    <xdr:cxnSp macro="">
      <xdr:nvCxnSpPr>
        <xdr:cNvPr id="131" name="直線コネクタ 130"/>
        <xdr:cNvCxnSpPr/>
      </xdr:nvCxnSpPr>
      <xdr:spPr>
        <a:xfrm>
          <a:off x="2019300" y="9999991"/>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33" name="テキスト ボックス 132"/>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52669</xdr:rowOff>
    </xdr:from>
    <xdr:to>
      <xdr:col>10</xdr:col>
      <xdr:colOff>114300</xdr:colOff>
      <xdr:row>58</xdr:row>
      <xdr:rowOff>55891</xdr:rowOff>
    </xdr:to>
    <xdr:cxnSp macro="">
      <xdr:nvCxnSpPr>
        <xdr:cNvPr id="134" name="直線コネクタ 133"/>
        <xdr:cNvCxnSpPr/>
      </xdr:nvCxnSpPr>
      <xdr:spPr>
        <a:xfrm>
          <a:off x="1130300" y="9996769"/>
          <a:ext cx="8890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18556</xdr:rowOff>
    </xdr:from>
    <xdr:to>
      <xdr:col>24</xdr:col>
      <xdr:colOff>114300</xdr:colOff>
      <xdr:row>57</xdr:row>
      <xdr:rowOff>120156</xdr:rowOff>
    </xdr:to>
    <xdr:sp macro="" textlink="">
      <xdr:nvSpPr>
        <xdr:cNvPr id="144" name="楕円 143"/>
        <xdr:cNvSpPr/>
      </xdr:nvSpPr>
      <xdr:spPr>
        <a:xfrm>
          <a:off x="4584700" y="9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168433</xdr:rowOff>
    </xdr:from>
    <xdr:ext cx="534377" cy="259045"/>
    <xdr:sp macro="" textlink="">
      <xdr:nvSpPr>
        <xdr:cNvPr id="145" name="物件費該当値テキスト"/>
        <xdr:cNvSpPr txBox="1"/>
      </xdr:nvSpPr>
      <xdr:spPr>
        <a:xfrm>
          <a:off x="4686300" y="97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165122</xdr:rowOff>
    </xdr:from>
    <xdr:to>
      <xdr:col>20</xdr:col>
      <xdr:colOff>38100</xdr:colOff>
      <xdr:row>58</xdr:row>
      <xdr:rowOff>95272</xdr:rowOff>
    </xdr:to>
    <xdr:sp macro="" textlink="">
      <xdr:nvSpPr>
        <xdr:cNvPr id="146" name="楕円 145"/>
        <xdr:cNvSpPr/>
      </xdr:nvSpPr>
      <xdr:spPr>
        <a:xfrm>
          <a:off x="3746500" y="9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86399</xdr:rowOff>
    </xdr:from>
    <xdr:ext cx="534377" cy="259045"/>
    <xdr:sp macro="" textlink="">
      <xdr:nvSpPr>
        <xdr:cNvPr id="147" name="テキスト ボックス 146"/>
        <xdr:cNvSpPr txBox="1"/>
      </xdr:nvSpPr>
      <xdr:spPr>
        <a:xfrm>
          <a:off x="3530111" y="100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14736</xdr:rowOff>
    </xdr:from>
    <xdr:to>
      <xdr:col>15</xdr:col>
      <xdr:colOff>101600</xdr:colOff>
      <xdr:row>58</xdr:row>
      <xdr:rowOff>116336</xdr:rowOff>
    </xdr:to>
    <xdr:sp macro="" textlink="">
      <xdr:nvSpPr>
        <xdr:cNvPr id="148" name="楕円 147"/>
        <xdr:cNvSpPr/>
      </xdr:nvSpPr>
      <xdr:spPr>
        <a:xfrm>
          <a:off x="2857500" y="99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107463</xdr:rowOff>
    </xdr:from>
    <xdr:ext cx="534377" cy="259045"/>
    <xdr:sp macro="" textlink="">
      <xdr:nvSpPr>
        <xdr:cNvPr id="149" name="テキスト ボックス 148"/>
        <xdr:cNvSpPr txBox="1"/>
      </xdr:nvSpPr>
      <xdr:spPr>
        <a:xfrm>
          <a:off x="2641111" y="100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5091</xdr:rowOff>
    </xdr:from>
    <xdr:to>
      <xdr:col>10</xdr:col>
      <xdr:colOff>165100</xdr:colOff>
      <xdr:row>58</xdr:row>
      <xdr:rowOff>106691</xdr:rowOff>
    </xdr:to>
    <xdr:sp macro="" textlink="">
      <xdr:nvSpPr>
        <xdr:cNvPr id="150" name="楕円 149"/>
        <xdr:cNvSpPr/>
      </xdr:nvSpPr>
      <xdr:spPr>
        <a:xfrm>
          <a:off x="1968500" y="99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97818</xdr:rowOff>
    </xdr:from>
    <xdr:ext cx="534377" cy="259045"/>
    <xdr:sp macro="" textlink="">
      <xdr:nvSpPr>
        <xdr:cNvPr id="151" name="テキスト ボックス 150"/>
        <xdr:cNvSpPr txBox="1"/>
      </xdr:nvSpPr>
      <xdr:spPr>
        <a:xfrm>
          <a:off x="1752111" y="1004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1869</xdr:rowOff>
    </xdr:from>
    <xdr:to>
      <xdr:col>6</xdr:col>
      <xdr:colOff>38100</xdr:colOff>
      <xdr:row>58</xdr:row>
      <xdr:rowOff>103469</xdr:rowOff>
    </xdr:to>
    <xdr:sp macro="" textlink="">
      <xdr:nvSpPr>
        <xdr:cNvPr id="152" name="楕円 151"/>
        <xdr:cNvSpPr/>
      </xdr:nvSpPr>
      <xdr:spPr>
        <a:xfrm>
          <a:off x="1079500" y="99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94596</xdr:rowOff>
    </xdr:from>
    <xdr:ext cx="534377" cy="259045"/>
    <xdr:sp macro="" textlink="">
      <xdr:nvSpPr>
        <xdr:cNvPr id="153" name="テキスト ボックス 152"/>
        <xdr:cNvSpPr txBox="1"/>
      </xdr:nvSpPr>
      <xdr:spPr>
        <a:xfrm>
          <a:off x="863111" y="100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94551</xdr:rowOff>
    </xdr:from>
    <xdr:to>
      <xdr:col>24</xdr:col>
      <xdr:colOff>63500</xdr:colOff>
      <xdr:row>78</xdr:row>
      <xdr:rowOff>170751</xdr:rowOff>
    </xdr:to>
    <xdr:cxnSp macro="">
      <xdr:nvCxnSpPr>
        <xdr:cNvPr id="183" name="直線コネクタ 182"/>
        <xdr:cNvCxnSpPr/>
      </xdr:nvCxnSpPr>
      <xdr:spPr>
        <a:xfrm>
          <a:off x="3797300" y="1346765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94551</xdr:rowOff>
    </xdr:from>
    <xdr:to>
      <xdr:col>19</xdr:col>
      <xdr:colOff>177800</xdr:colOff>
      <xdr:row>78</xdr:row>
      <xdr:rowOff>126746</xdr:rowOff>
    </xdr:to>
    <xdr:cxnSp macro="">
      <xdr:nvCxnSpPr>
        <xdr:cNvPr id="186" name="直線コネクタ 185"/>
        <xdr:cNvCxnSpPr/>
      </xdr:nvCxnSpPr>
      <xdr:spPr>
        <a:xfrm flipV="1">
          <a:off x="2908300" y="1346765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126746</xdr:rowOff>
    </xdr:from>
    <xdr:to>
      <xdr:col>15</xdr:col>
      <xdr:colOff>50800</xdr:colOff>
      <xdr:row>79</xdr:row>
      <xdr:rowOff>27305</xdr:rowOff>
    </xdr:to>
    <xdr:cxnSp macro="">
      <xdr:nvCxnSpPr>
        <xdr:cNvPr id="189" name="直線コネクタ 188"/>
        <xdr:cNvCxnSpPr/>
      </xdr:nvCxnSpPr>
      <xdr:spPr>
        <a:xfrm flipV="1">
          <a:off x="2019300" y="13499846"/>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161417</xdr:rowOff>
    </xdr:from>
    <xdr:to>
      <xdr:col>10</xdr:col>
      <xdr:colOff>114300</xdr:colOff>
      <xdr:row>79</xdr:row>
      <xdr:rowOff>27305</xdr:rowOff>
    </xdr:to>
    <xdr:cxnSp macro="">
      <xdr:nvCxnSpPr>
        <xdr:cNvPr id="192" name="直線コネクタ 191"/>
        <xdr:cNvCxnSpPr/>
      </xdr:nvCxnSpPr>
      <xdr:spPr>
        <a:xfrm>
          <a:off x="1130300" y="1353451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119951</xdr:rowOff>
    </xdr:from>
    <xdr:to>
      <xdr:col>24</xdr:col>
      <xdr:colOff>114300</xdr:colOff>
      <xdr:row>79</xdr:row>
      <xdr:rowOff>50101</xdr:rowOff>
    </xdr:to>
    <xdr:sp macro="" textlink="">
      <xdr:nvSpPr>
        <xdr:cNvPr id="202" name="楕円 201"/>
        <xdr:cNvSpPr/>
      </xdr:nvSpPr>
      <xdr:spPr>
        <a:xfrm>
          <a:off x="4584700" y="13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34878</xdr:rowOff>
    </xdr:from>
    <xdr:ext cx="469744" cy="259045"/>
    <xdr:sp macro="" textlink="">
      <xdr:nvSpPr>
        <xdr:cNvPr id="203" name="維持補修費該当値テキスト"/>
        <xdr:cNvSpPr txBox="1"/>
      </xdr:nvSpPr>
      <xdr:spPr>
        <a:xfrm>
          <a:off x="4686300" y="134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43751</xdr:rowOff>
    </xdr:from>
    <xdr:to>
      <xdr:col>20</xdr:col>
      <xdr:colOff>38100</xdr:colOff>
      <xdr:row>78</xdr:row>
      <xdr:rowOff>145351</xdr:rowOff>
    </xdr:to>
    <xdr:sp macro="" textlink="">
      <xdr:nvSpPr>
        <xdr:cNvPr id="204" name="楕円 203"/>
        <xdr:cNvSpPr/>
      </xdr:nvSpPr>
      <xdr:spPr>
        <a:xfrm>
          <a:off x="37465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136478</xdr:rowOff>
    </xdr:from>
    <xdr:ext cx="469744" cy="259045"/>
    <xdr:sp macro="" textlink="">
      <xdr:nvSpPr>
        <xdr:cNvPr id="205" name="テキスト ボックス 204"/>
        <xdr:cNvSpPr txBox="1"/>
      </xdr:nvSpPr>
      <xdr:spPr>
        <a:xfrm>
          <a:off x="3562428"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75946</xdr:rowOff>
    </xdr:from>
    <xdr:to>
      <xdr:col>15</xdr:col>
      <xdr:colOff>101600</xdr:colOff>
      <xdr:row>79</xdr:row>
      <xdr:rowOff>6096</xdr:rowOff>
    </xdr:to>
    <xdr:sp macro="" textlink="">
      <xdr:nvSpPr>
        <xdr:cNvPr id="206" name="楕円 205"/>
        <xdr:cNvSpPr/>
      </xdr:nvSpPr>
      <xdr:spPr>
        <a:xfrm>
          <a:off x="2857500" y="134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168673</xdr:rowOff>
    </xdr:from>
    <xdr:ext cx="469744" cy="259045"/>
    <xdr:sp macro="" textlink="">
      <xdr:nvSpPr>
        <xdr:cNvPr id="207" name="テキスト ボックス 206"/>
        <xdr:cNvSpPr txBox="1"/>
      </xdr:nvSpPr>
      <xdr:spPr>
        <a:xfrm>
          <a:off x="2673428" y="135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147955</xdr:rowOff>
    </xdr:from>
    <xdr:to>
      <xdr:col>10</xdr:col>
      <xdr:colOff>165100</xdr:colOff>
      <xdr:row>79</xdr:row>
      <xdr:rowOff>78105</xdr:rowOff>
    </xdr:to>
    <xdr:sp macro="" textlink="">
      <xdr:nvSpPr>
        <xdr:cNvPr id="208" name="楕円 207"/>
        <xdr:cNvSpPr/>
      </xdr:nvSpPr>
      <xdr:spPr>
        <a:xfrm>
          <a:off x="196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69232</xdr:rowOff>
    </xdr:from>
    <xdr:ext cx="469744" cy="259045"/>
    <xdr:sp macro="" textlink="">
      <xdr:nvSpPr>
        <xdr:cNvPr id="209" name="テキスト ボックス 208"/>
        <xdr:cNvSpPr txBox="1"/>
      </xdr:nvSpPr>
      <xdr:spPr>
        <a:xfrm>
          <a:off x="1784428" y="136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110617</xdr:rowOff>
    </xdr:from>
    <xdr:to>
      <xdr:col>6</xdr:col>
      <xdr:colOff>38100</xdr:colOff>
      <xdr:row>79</xdr:row>
      <xdr:rowOff>40767</xdr:rowOff>
    </xdr:to>
    <xdr:sp macro="" textlink="">
      <xdr:nvSpPr>
        <xdr:cNvPr id="210" name="楕円 209"/>
        <xdr:cNvSpPr/>
      </xdr:nvSpPr>
      <xdr:spPr>
        <a:xfrm>
          <a:off x="1079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31894</xdr:rowOff>
    </xdr:from>
    <xdr:ext cx="469744" cy="259045"/>
    <xdr:sp macro="" textlink="">
      <xdr:nvSpPr>
        <xdr:cNvPr id="211" name="テキスト ボックス 210"/>
        <xdr:cNvSpPr txBox="1"/>
      </xdr:nvSpPr>
      <xdr:spPr>
        <a:xfrm>
          <a:off x="895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88494</xdr:rowOff>
    </xdr:from>
    <xdr:to>
      <xdr:col>24</xdr:col>
      <xdr:colOff>63500</xdr:colOff>
      <xdr:row>94</xdr:row>
      <xdr:rowOff>161286</xdr:rowOff>
    </xdr:to>
    <xdr:cxnSp macro="">
      <xdr:nvCxnSpPr>
        <xdr:cNvPr id="243" name="直線コネクタ 242"/>
        <xdr:cNvCxnSpPr/>
      </xdr:nvCxnSpPr>
      <xdr:spPr>
        <a:xfrm flipV="1">
          <a:off x="3797300" y="16204794"/>
          <a:ext cx="8382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25885</xdr:rowOff>
    </xdr:from>
    <xdr:ext cx="534377" cy="259045"/>
    <xdr:sp macro="" textlink="">
      <xdr:nvSpPr>
        <xdr:cNvPr id="244" name="扶助費平均値テキスト"/>
        <xdr:cNvSpPr txBox="1"/>
      </xdr:nvSpPr>
      <xdr:spPr>
        <a:xfrm>
          <a:off x="4686300" y="16142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161286</xdr:rowOff>
    </xdr:from>
    <xdr:to>
      <xdr:col>19</xdr:col>
      <xdr:colOff>177800</xdr:colOff>
      <xdr:row>95</xdr:row>
      <xdr:rowOff>52081</xdr:rowOff>
    </xdr:to>
    <xdr:cxnSp macro="">
      <xdr:nvCxnSpPr>
        <xdr:cNvPr id="246" name="直線コネクタ 245"/>
        <xdr:cNvCxnSpPr/>
      </xdr:nvCxnSpPr>
      <xdr:spPr>
        <a:xfrm flipV="1">
          <a:off x="2908300" y="16277586"/>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52142</xdr:rowOff>
    </xdr:from>
    <xdr:ext cx="534377" cy="259045"/>
    <xdr:sp macro="" textlink="">
      <xdr:nvSpPr>
        <xdr:cNvPr id="248" name="テキスト ボックス 247"/>
        <xdr:cNvSpPr txBox="1"/>
      </xdr:nvSpPr>
      <xdr:spPr>
        <a:xfrm>
          <a:off x="3530111" y="163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39670</xdr:rowOff>
    </xdr:from>
    <xdr:to>
      <xdr:col>15</xdr:col>
      <xdr:colOff>50800</xdr:colOff>
      <xdr:row>95</xdr:row>
      <xdr:rowOff>52081</xdr:rowOff>
    </xdr:to>
    <xdr:cxnSp macro="">
      <xdr:nvCxnSpPr>
        <xdr:cNvPr id="249" name="直線コネクタ 248"/>
        <xdr:cNvCxnSpPr/>
      </xdr:nvCxnSpPr>
      <xdr:spPr>
        <a:xfrm>
          <a:off x="2019300" y="16327420"/>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46525</xdr:rowOff>
    </xdr:from>
    <xdr:ext cx="534377" cy="259045"/>
    <xdr:sp macro="" textlink="">
      <xdr:nvSpPr>
        <xdr:cNvPr id="251" name="テキスト ボックス 250"/>
        <xdr:cNvSpPr txBox="1"/>
      </xdr:nvSpPr>
      <xdr:spPr>
        <a:xfrm>
          <a:off x="2641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39670</xdr:rowOff>
    </xdr:from>
    <xdr:to>
      <xdr:col>10</xdr:col>
      <xdr:colOff>114300</xdr:colOff>
      <xdr:row>95</xdr:row>
      <xdr:rowOff>107336</xdr:rowOff>
    </xdr:to>
    <xdr:cxnSp macro="">
      <xdr:nvCxnSpPr>
        <xdr:cNvPr id="252" name="直線コネクタ 251"/>
        <xdr:cNvCxnSpPr/>
      </xdr:nvCxnSpPr>
      <xdr:spPr>
        <a:xfrm flipV="1">
          <a:off x="1130300" y="16327420"/>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54" name="テキスト ボックス 253"/>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6" name="テキスト ボックス 255"/>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37694</xdr:rowOff>
    </xdr:from>
    <xdr:to>
      <xdr:col>24</xdr:col>
      <xdr:colOff>114300</xdr:colOff>
      <xdr:row>94</xdr:row>
      <xdr:rowOff>139294</xdr:rowOff>
    </xdr:to>
    <xdr:sp macro="" textlink="">
      <xdr:nvSpPr>
        <xdr:cNvPr id="262" name="楕円 261"/>
        <xdr:cNvSpPr/>
      </xdr:nvSpPr>
      <xdr:spPr>
        <a:xfrm>
          <a:off x="4584700" y="161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60571</xdr:rowOff>
    </xdr:from>
    <xdr:ext cx="534377" cy="259045"/>
    <xdr:sp macro="" textlink="">
      <xdr:nvSpPr>
        <xdr:cNvPr id="263" name="扶助費該当値テキスト"/>
        <xdr:cNvSpPr txBox="1"/>
      </xdr:nvSpPr>
      <xdr:spPr>
        <a:xfrm>
          <a:off x="4686300" y="160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110486</xdr:rowOff>
    </xdr:from>
    <xdr:to>
      <xdr:col>20</xdr:col>
      <xdr:colOff>38100</xdr:colOff>
      <xdr:row>95</xdr:row>
      <xdr:rowOff>40636</xdr:rowOff>
    </xdr:to>
    <xdr:sp macro="" textlink="">
      <xdr:nvSpPr>
        <xdr:cNvPr id="264" name="楕円 263"/>
        <xdr:cNvSpPr/>
      </xdr:nvSpPr>
      <xdr:spPr>
        <a:xfrm>
          <a:off x="3746500" y="162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57163</xdr:rowOff>
    </xdr:from>
    <xdr:ext cx="534377" cy="259045"/>
    <xdr:sp macro="" textlink="">
      <xdr:nvSpPr>
        <xdr:cNvPr id="265" name="テキスト ボックス 264"/>
        <xdr:cNvSpPr txBox="1"/>
      </xdr:nvSpPr>
      <xdr:spPr>
        <a:xfrm>
          <a:off x="3530111" y="160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1281</xdr:rowOff>
    </xdr:from>
    <xdr:to>
      <xdr:col>15</xdr:col>
      <xdr:colOff>101600</xdr:colOff>
      <xdr:row>95</xdr:row>
      <xdr:rowOff>102881</xdr:rowOff>
    </xdr:to>
    <xdr:sp macro="" textlink="">
      <xdr:nvSpPr>
        <xdr:cNvPr id="266" name="楕円 265"/>
        <xdr:cNvSpPr/>
      </xdr:nvSpPr>
      <xdr:spPr>
        <a:xfrm>
          <a:off x="2857500" y="1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119408</xdr:rowOff>
    </xdr:from>
    <xdr:ext cx="534377" cy="259045"/>
    <xdr:sp macro="" textlink="">
      <xdr:nvSpPr>
        <xdr:cNvPr id="267" name="テキスト ボックス 266"/>
        <xdr:cNvSpPr txBox="1"/>
      </xdr:nvSpPr>
      <xdr:spPr>
        <a:xfrm>
          <a:off x="2641111" y="16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160320</xdr:rowOff>
    </xdr:from>
    <xdr:to>
      <xdr:col>10</xdr:col>
      <xdr:colOff>165100</xdr:colOff>
      <xdr:row>95</xdr:row>
      <xdr:rowOff>90470</xdr:rowOff>
    </xdr:to>
    <xdr:sp macro="" textlink="">
      <xdr:nvSpPr>
        <xdr:cNvPr id="268" name="楕円 267"/>
        <xdr:cNvSpPr/>
      </xdr:nvSpPr>
      <xdr:spPr>
        <a:xfrm>
          <a:off x="1968500" y="162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106997</xdr:rowOff>
    </xdr:from>
    <xdr:ext cx="534377" cy="259045"/>
    <xdr:sp macro="" textlink="">
      <xdr:nvSpPr>
        <xdr:cNvPr id="269" name="テキスト ボックス 268"/>
        <xdr:cNvSpPr txBox="1"/>
      </xdr:nvSpPr>
      <xdr:spPr>
        <a:xfrm>
          <a:off x="1752111" y="160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56536</xdr:rowOff>
    </xdr:from>
    <xdr:to>
      <xdr:col>6</xdr:col>
      <xdr:colOff>38100</xdr:colOff>
      <xdr:row>95</xdr:row>
      <xdr:rowOff>158136</xdr:rowOff>
    </xdr:to>
    <xdr:sp macro="" textlink="">
      <xdr:nvSpPr>
        <xdr:cNvPr id="270" name="楕円 269"/>
        <xdr:cNvSpPr/>
      </xdr:nvSpPr>
      <xdr:spPr>
        <a:xfrm>
          <a:off x="1079500" y="163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3213</xdr:rowOff>
    </xdr:from>
    <xdr:ext cx="534377" cy="259045"/>
    <xdr:sp macro="" textlink="">
      <xdr:nvSpPr>
        <xdr:cNvPr id="271" name="テキスト ボックス 270"/>
        <xdr:cNvSpPr txBox="1"/>
      </xdr:nvSpPr>
      <xdr:spPr>
        <a:xfrm>
          <a:off x="863111" y="1611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63248</xdr:rowOff>
    </xdr:from>
    <xdr:to>
      <xdr:col>55</xdr:col>
      <xdr:colOff>0</xdr:colOff>
      <xdr:row>39</xdr:row>
      <xdr:rowOff>99002</xdr:rowOff>
    </xdr:to>
    <xdr:cxnSp macro="">
      <xdr:nvCxnSpPr>
        <xdr:cNvPr id="301" name="直線コネクタ 300"/>
        <xdr:cNvCxnSpPr/>
      </xdr:nvCxnSpPr>
      <xdr:spPr>
        <a:xfrm flipV="1">
          <a:off x="9639300" y="5892548"/>
          <a:ext cx="838200" cy="8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302"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99002</xdr:rowOff>
    </xdr:from>
    <xdr:to>
      <xdr:col>50</xdr:col>
      <xdr:colOff>114300</xdr:colOff>
      <xdr:row>39</xdr:row>
      <xdr:rowOff>114843</xdr:rowOff>
    </xdr:to>
    <xdr:cxnSp macro="">
      <xdr:nvCxnSpPr>
        <xdr:cNvPr id="304" name="直線コネクタ 303"/>
        <xdr:cNvCxnSpPr/>
      </xdr:nvCxnSpPr>
      <xdr:spPr>
        <a:xfrm flipV="1">
          <a:off x="8750300" y="6785552"/>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6" name="テキスト ボックス 305"/>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106004</xdr:rowOff>
    </xdr:from>
    <xdr:to>
      <xdr:col>45</xdr:col>
      <xdr:colOff>177800</xdr:colOff>
      <xdr:row>39</xdr:row>
      <xdr:rowOff>114843</xdr:rowOff>
    </xdr:to>
    <xdr:cxnSp macro="">
      <xdr:nvCxnSpPr>
        <xdr:cNvPr id="307" name="直線コネクタ 306"/>
        <xdr:cNvCxnSpPr/>
      </xdr:nvCxnSpPr>
      <xdr:spPr>
        <a:xfrm>
          <a:off x="7861300" y="6792554"/>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9" name="テキスト ボックス 308"/>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95809</xdr:rowOff>
    </xdr:from>
    <xdr:to>
      <xdr:col>41</xdr:col>
      <xdr:colOff>50800</xdr:colOff>
      <xdr:row>39</xdr:row>
      <xdr:rowOff>106004</xdr:rowOff>
    </xdr:to>
    <xdr:cxnSp macro="">
      <xdr:nvCxnSpPr>
        <xdr:cNvPr id="310" name="直線コネクタ 309"/>
        <xdr:cNvCxnSpPr/>
      </xdr:nvCxnSpPr>
      <xdr:spPr>
        <a:xfrm>
          <a:off x="6972300" y="6782359"/>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12" name="テキスト ボックス 311"/>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14" name="テキスト ボックス 313"/>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12448</xdr:rowOff>
    </xdr:from>
    <xdr:to>
      <xdr:col>55</xdr:col>
      <xdr:colOff>50800</xdr:colOff>
      <xdr:row>34</xdr:row>
      <xdr:rowOff>114048</xdr:rowOff>
    </xdr:to>
    <xdr:sp macro="" textlink="">
      <xdr:nvSpPr>
        <xdr:cNvPr id="320" name="楕円 319"/>
        <xdr:cNvSpPr/>
      </xdr:nvSpPr>
      <xdr:spPr>
        <a:xfrm>
          <a:off x="10426700" y="58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98825</xdr:rowOff>
    </xdr:from>
    <xdr:ext cx="599010" cy="259045"/>
    <xdr:sp macro="" textlink="">
      <xdr:nvSpPr>
        <xdr:cNvPr id="321" name="補助費等該当値テキスト"/>
        <xdr:cNvSpPr txBox="1"/>
      </xdr:nvSpPr>
      <xdr:spPr>
        <a:xfrm>
          <a:off x="10528300" y="57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48202</xdr:rowOff>
    </xdr:from>
    <xdr:to>
      <xdr:col>50</xdr:col>
      <xdr:colOff>165100</xdr:colOff>
      <xdr:row>39</xdr:row>
      <xdr:rowOff>149802</xdr:rowOff>
    </xdr:to>
    <xdr:sp macro="" textlink="">
      <xdr:nvSpPr>
        <xdr:cNvPr id="322" name="楕円 321"/>
        <xdr:cNvSpPr/>
      </xdr:nvSpPr>
      <xdr:spPr>
        <a:xfrm>
          <a:off x="9588500" y="6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140929</xdr:rowOff>
    </xdr:from>
    <xdr:ext cx="534377" cy="259045"/>
    <xdr:sp macro="" textlink="">
      <xdr:nvSpPr>
        <xdr:cNvPr id="323" name="テキスト ボックス 322"/>
        <xdr:cNvSpPr txBox="1"/>
      </xdr:nvSpPr>
      <xdr:spPr>
        <a:xfrm>
          <a:off x="9372111" y="68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64043</xdr:rowOff>
    </xdr:from>
    <xdr:to>
      <xdr:col>46</xdr:col>
      <xdr:colOff>38100</xdr:colOff>
      <xdr:row>39</xdr:row>
      <xdr:rowOff>165643</xdr:rowOff>
    </xdr:to>
    <xdr:sp macro="" textlink="">
      <xdr:nvSpPr>
        <xdr:cNvPr id="324" name="楕円 323"/>
        <xdr:cNvSpPr/>
      </xdr:nvSpPr>
      <xdr:spPr>
        <a:xfrm>
          <a:off x="8699500" y="67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156770</xdr:rowOff>
    </xdr:from>
    <xdr:ext cx="534377" cy="259045"/>
    <xdr:sp macro="" textlink="">
      <xdr:nvSpPr>
        <xdr:cNvPr id="325" name="テキスト ボックス 324"/>
        <xdr:cNvSpPr txBox="1"/>
      </xdr:nvSpPr>
      <xdr:spPr>
        <a:xfrm>
          <a:off x="8483111" y="68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55204</xdr:rowOff>
    </xdr:from>
    <xdr:to>
      <xdr:col>41</xdr:col>
      <xdr:colOff>101600</xdr:colOff>
      <xdr:row>39</xdr:row>
      <xdr:rowOff>156804</xdr:rowOff>
    </xdr:to>
    <xdr:sp macro="" textlink="">
      <xdr:nvSpPr>
        <xdr:cNvPr id="326" name="楕円 325"/>
        <xdr:cNvSpPr/>
      </xdr:nvSpPr>
      <xdr:spPr>
        <a:xfrm>
          <a:off x="7810500" y="674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147931</xdr:rowOff>
    </xdr:from>
    <xdr:ext cx="534377" cy="259045"/>
    <xdr:sp macro="" textlink="">
      <xdr:nvSpPr>
        <xdr:cNvPr id="327" name="テキスト ボックス 326"/>
        <xdr:cNvSpPr txBox="1"/>
      </xdr:nvSpPr>
      <xdr:spPr>
        <a:xfrm>
          <a:off x="7594111" y="68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45009</xdr:rowOff>
    </xdr:from>
    <xdr:to>
      <xdr:col>36</xdr:col>
      <xdr:colOff>165100</xdr:colOff>
      <xdr:row>39</xdr:row>
      <xdr:rowOff>146609</xdr:rowOff>
    </xdr:to>
    <xdr:sp macro="" textlink="">
      <xdr:nvSpPr>
        <xdr:cNvPr id="328" name="楕円 327"/>
        <xdr:cNvSpPr/>
      </xdr:nvSpPr>
      <xdr:spPr>
        <a:xfrm>
          <a:off x="6921500" y="67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137736</xdr:rowOff>
    </xdr:from>
    <xdr:ext cx="534377" cy="259045"/>
    <xdr:sp macro="" textlink="">
      <xdr:nvSpPr>
        <xdr:cNvPr id="329" name="テキスト ボックス 328"/>
        <xdr:cNvSpPr txBox="1"/>
      </xdr:nvSpPr>
      <xdr:spPr>
        <a:xfrm>
          <a:off x="6705111" y="68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2" name="テキスト ボックス 34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0" name="テキスト ボックス 34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170463</xdr:rowOff>
    </xdr:from>
    <xdr:to>
      <xdr:col>54</xdr:col>
      <xdr:colOff>189865</xdr:colOff>
      <xdr:row>58</xdr:row>
      <xdr:rowOff>161417</xdr:rowOff>
    </xdr:to>
    <xdr:cxnSp macro="">
      <xdr:nvCxnSpPr>
        <xdr:cNvPr id="356" name="直線コネクタ 355"/>
        <xdr:cNvCxnSpPr/>
      </xdr:nvCxnSpPr>
      <xdr:spPr>
        <a:xfrm flipV="1">
          <a:off x="10475595" y="9257313"/>
          <a:ext cx="1270" cy="8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165244</xdr:rowOff>
    </xdr:from>
    <xdr:ext cx="534377" cy="259045"/>
    <xdr:sp macro="" textlink="">
      <xdr:nvSpPr>
        <xdr:cNvPr id="357" name="普通建設事業費最小値テキスト"/>
        <xdr:cNvSpPr txBox="1"/>
      </xdr:nvSpPr>
      <xdr:spPr>
        <a:xfrm>
          <a:off x="10528300" y="101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161417</xdr:rowOff>
    </xdr:from>
    <xdr:to>
      <xdr:col>55</xdr:col>
      <xdr:colOff>88900</xdr:colOff>
      <xdr:row>58</xdr:row>
      <xdr:rowOff>161417</xdr:rowOff>
    </xdr:to>
    <xdr:cxnSp macro="">
      <xdr:nvCxnSpPr>
        <xdr:cNvPr id="358" name="直線コネクタ 357"/>
        <xdr:cNvCxnSpPr/>
      </xdr:nvCxnSpPr>
      <xdr:spPr>
        <a:xfrm>
          <a:off x="10388600" y="1010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117140</xdr:rowOff>
    </xdr:from>
    <xdr:ext cx="534377" cy="259045"/>
    <xdr:sp macro="" textlink="">
      <xdr:nvSpPr>
        <xdr:cNvPr id="359" name="普通建設事業費最大値テキスト"/>
        <xdr:cNvSpPr txBox="1"/>
      </xdr:nvSpPr>
      <xdr:spPr>
        <a:xfrm>
          <a:off x="10528300" y="903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170463</xdr:rowOff>
    </xdr:from>
    <xdr:to>
      <xdr:col>55</xdr:col>
      <xdr:colOff>88900</xdr:colOff>
      <xdr:row>53</xdr:row>
      <xdr:rowOff>170463</xdr:rowOff>
    </xdr:to>
    <xdr:cxnSp macro="">
      <xdr:nvCxnSpPr>
        <xdr:cNvPr id="360" name="直線コネクタ 359"/>
        <xdr:cNvCxnSpPr/>
      </xdr:nvCxnSpPr>
      <xdr:spPr>
        <a:xfrm>
          <a:off x="10388600" y="9257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92233</xdr:rowOff>
    </xdr:from>
    <xdr:to>
      <xdr:col>55</xdr:col>
      <xdr:colOff>0</xdr:colOff>
      <xdr:row>58</xdr:row>
      <xdr:rowOff>94976</xdr:rowOff>
    </xdr:to>
    <xdr:cxnSp macro="">
      <xdr:nvCxnSpPr>
        <xdr:cNvPr id="361" name="直線コネクタ 360"/>
        <xdr:cNvCxnSpPr/>
      </xdr:nvCxnSpPr>
      <xdr:spPr>
        <a:xfrm>
          <a:off x="9639300" y="1003633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144287</xdr:rowOff>
    </xdr:from>
    <xdr:ext cx="534377" cy="259045"/>
    <xdr:sp macro="" textlink="">
      <xdr:nvSpPr>
        <xdr:cNvPr id="362" name="普通建設事業費平均値テキスト"/>
        <xdr:cNvSpPr txBox="1"/>
      </xdr:nvSpPr>
      <xdr:spPr>
        <a:xfrm>
          <a:off x="10528300" y="9574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121410</xdr:rowOff>
    </xdr:from>
    <xdr:to>
      <xdr:col>55</xdr:col>
      <xdr:colOff>50800</xdr:colOff>
      <xdr:row>57</xdr:row>
      <xdr:rowOff>51560</xdr:rowOff>
    </xdr:to>
    <xdr:sp macro="" textlink="">
      <xdr:nvSpPr>
        <xdr:cNvPr id="363" name="フローチャート: 判断 362"/>
        <xdr:cNvSpPr/>
      </xdr:nvSpPr>
      <xdr:spPr>
        <a:xfrm>
          <a:off x="10426700" y="972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47248</xdr:rowOff>
    </xdr:from>
    <xdr:to>
      <xdr:col>50</xdr:col>
      <xdr:colOff>114300</xdr:colOff>
      <xdr:row>58</xdr:row>
      <xdr:rowOff>92233</xdr:rowOff>
    </xdr:to>
    <xdr:cxnSp macro="">
      <xdr:nvCxnSpPr>
        <xdr:cNvPr id="364" name="直線コネクタ 363"/>
        <xdr:cNvCxnSpPr/>
      </xdr:nvCxnSpPr>
      <xdr:spPr>
        <a:xfrm>
          <a:off x="8750300" y="9819898"/>
          <a:ext cx="889000" cy="2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46380</xdr:rowOff>
    </xdr:from>
    <xdr:to>
      <xdr:col>50</xdr:col>
      <xdr:colOff>165100</xdr:colOff>
      <xdr:row>56</xdr:row>
      <xdr:rowOff>147980</xdr:rowOff>
    </xdr:to>
    <xdr:sp macro="" textlink="">
      <xdr:nvSpPr>
        <xdr:cNvPr id="365" name="フローチャート: 判断 364"/>
        <xdr:cNvSpPr/>
      </xdr:nvSpPr>
      <xdr:spPr>
        <a:xfrm>
          <a:off x="9588500" y="96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164507</xdr:rowOff>
    </xdr:from>
    <xdr:ext cx="534377" cy="259045"/>
    <xdr:sp macro="" textlink="">
      <xdr:nvSpPr>
        <xdr:cNvPr id="366" name="テキスト ボックス 365"/>
        <xdr:cNvSpPr txBox="1"/>
      </xdr:nvSpPr>
      <xdr:spPr>
        <a:xfrm>
          <a:off x="9372111" y="94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42545</xdr:rowOff>
    </xdr:from>
    <xdr:to>
      <xdr:col>45</xdr:col>
      <xdr:colOff>177800</xdr:colOff>
      <xdr:row>57</xdr:row>
      <xdr:rowOff>47248</xdr:rowOff>
    </xdr:to>
    <xdr:cxnSp macro="">
      <xdr:nvCxnSpPr>
        <xdr:cNvPr id="367" name="直線コネクタ 366"/>
        <xdr:cNvCxnSpPr/>
      </xdr:nvCxnSpPr>
      <xdr:spPr>
        <a:xfrm>
          <a:off x="7861300" y="9815195"/>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93064</xdr:rowOff>
    </xdr:from>
    <xdr:to>
      <xdr:col>46</xdr:col>
      <xdr:colOff>38100</xdr:colOff>
      <xdr:row>56</xdr:row>
      <xdr:rowOff>23214</xdr:rowOff>
    </xdr:to>
    <xdr:sp macro="" textlink="">
      <xdr:nvSpPr>
        <xdr:cNvPr id="368" name="フローチャート: 判断 367"/>
        <xdr:cNvSpPr/>
      </xdr:nvSpPr>
      <xdr:spPr>
        <a:xfrm>
          <a:off x="8699500" y="95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39741</xdr:rowOff>
    </xdr:from>
    <xdr:ext cx="534377" cy="259045"/>
    <xdr:sp macro="" textlink="">
      <xdr:nvSpPr>
        <xdr:cNvPr id="369" name="テキスト ボックス 368"/>
        <xdr:cNvSpPr txBox="1"/>
      </xdr:nvSpPr>
      <xdr:spPr>
        <a:xfrm>
          <a:off x="8483111" y="92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130294</xdr:rowOff>
    </xdr:from>
    <xdr:to>
      <xdr:col>41</xdr:col>
      <xdr:colOff>50800</xdr:colOff>
      <xdr:row>57</xdr:row>
      <xdr:rowOff>42545</xdr:rowOff>
    </xdr:to>
    <xdr:cxnSp macro="">
      <xdr:nvCxnSpPr>
        <xdr:cNvPr id="370" name="直線コネクタ 369"/>
        <xdr:cNvCxnSpPr/>
      </xdr:nvCxnSpPr>
      <xdr:spPr>
        <a:xfrm>
          <a:off x="6972300" y="8702794"/>
          <a:ext cx="889000" cy="11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20353</xdr:rowOff>
    </xdr:from>
    <xdr:to>
      <xdr:col>41</xdr:col>
      <xdr:colOff>101600</xdr:colOff>
      <xdr:row>57</xdr:row>
      <xdr:rowOff>121953</xdr:rowOff>
    </xdr:to>
    <xdr:sp macro="" textlink="">
      <xdr:nvSpPr>
        <xdr:cNvPr id="371" name="フローチャート: 判断 370"/>
        <xdr:cNvSpPr/>
      </xdr:nvSpPr>
      <xdr:spPr>
        <a:xfrm>
          <a:off x="7810500" y="979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113080</xdr:rowOff>
    </xdr:from>
    <xdr:ext cx="534377" cy="259045"/>
    <xdr:sp macro="" textlink="">
      <xdr:nvSpPr>
        <xdr:cNvPr id="372" name="テキスト ボックス 371"/>
        <xdr:cNvSpPr txBox="1"/>
      </xdr:nvSpPr>
      <xdr:spPr>
        <a:xfrm>
          <a:off x="7594111" y="98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145005</xdr:rowOff>
    </xdr:from>
    <xdr:to>
      <xdr:col>36</xdr:col>
      <xdr:colOff>165100</xdr:colOff>
      <xdr:row>55</xdr:row>
      <xdr:rowOff>75155</xdr:rowOff>
    </xdr:to>
    <xdr:sp macro="" textlink="">
      <xdr:nvSpPr>
        <xdr:cNvPr id="373" name="フローチャート: 判断 372"/>
        <xdr:cNvSpPr/>
      </xdr:nvSpPr>
      <xdr:spPr>
        <a:xfrm>
          <a:off x="6921500" y="94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66282</xdr:rowOff>
    </xdr:from>
    <xdr:ext cx="534377" cy="259045"/>
    <xdr:sp macro="" textlink="">
      <xdr:nvSpPr>
        <xdr:cNvPr id="374" name="テキスト ボックス 373"/>
        <xdr:cNvSpPr txBox="1"/>
      </xdr:nvSpPr>
      <xdr:spPr>
        <a:xfrm>
          <a:off x="6705111" y="94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44176</xdr:rowOff>
    </xdr:from>
    <xdr:to>
      <xdr:col>55</xdr:col>
      <xdr:colOff>50800</xdr:colOff>
      <xdr:row>58</xdr:row>
      <xdr:rowOff>145776</xdr:rowOff>
    </xdr:to>
    <xdr:sp macro="" textlink="">
      <xdr:nvSpPr>
        <xdr:cNvPr id="380" name="楕円 379"/>
        <xdr:cNvSpPr/>
      </xdr:nvSpPr>
      <xdr:spPr>
        <a:xfrm>
          <a:off x="10426700" y="99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130553</xdr:rowOff>
    </xdr:from>
    <xdr:ext cx="534377" cy="259045"/>
    <xdr:sp macro="" textlink="">
      <xdr:nvSpPr>
        <xdr:cNvPr id="381" name="普通建設事業費該当値テキスト"/>
        <xdr:cNvSpPr txBox="1"/>
      </xdr:nvSpPr>
      <xdr:spPr>
        <a:xfrm>
          <a:off x="10528300" y="99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41433</xdr:rowOff>
    </xdr:from>
    <xdr:to>
      <xdr:col>50</xdr:col>
      <xdr:colOff>165100</xdr:colOff>
      <xdr:row>58</xdr:row>
      <xdr:rowOff>143033</xdr:rowOff>
    </xdr:to>
    <xdr:sp macro="" textlink="">
      <xdr:nvSpPr>
        <xdr:cNvPr id="382" name="楕円 381"/>
        <xdr:cNvSpPr/>
      </xdr:nvSpPr>
      <xdr:spPr>
        <a:xfrm>
          <a:off x="9588500" y="99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134160</xdr:rowOff>
    </xdr:from>
    <xdr:ext cx="534377" cy="259045"/>
    <xdr:sp macro="" textlink="">
      <xdr:nvSpPr>
        <xdr:cNvPr id="383" name="テキスト ボックス 382"/>
        <xdr:cNvSpPr txBox="1"/>
      </xdr:nvSpPr>
      <xdr:spPr>
        <a:xfrm>
          <a:off x="9372111" y="100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167898</xdr:rowOff>
    </xdr:from>
    <xdr:to>
      <xdr:col>46</xdr:col>
      <xdr:colOff>38100</xdr:colOff>
      <xdr:row>57</xdr:row>
      <xdr:rowOff>98048</xdr:rowOff>
    </xdr:to>
    <xdr:sp macro="" textlink="">
      <xdr:nvSpPr>
        <xdr:cNvPr id="384" name="楕円 383"/>
        <xdr:cNvSpPr/>
      </xdr:nvSpPr>
      <xdr:spPr>
        <a:xfrm>
          <a:off x="8699500" y="97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89175</xdr:rowOff>
    </xdr:from>
    <xdr:ext cx="534377" cy="259045"/>
    <xdr:sp macro="" textlink="">
      <xdr:nvSpPr>
        <xdr:cNvPr id="385" name="テキスト ボックス 384"/>
        <xdr:cNvSpPr txBox="1"/>
      </xdr:nvSpPr>
      <xdr:spPr>
        <a:xfrm>
          <a:off x="8483111" y="98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163195</xdr:rowOff>
    </xdr:from>
    <xdr:to>
      <xdr:col>41</xdr:col>
      <xdr:colOff>101600</xdr:colOff>
      <xdr:row>57</xdr:row>
      <xdr:rowOff>93345</xdr:rowOff>
    </xdr:to>
    <xdr:sp macro="" textlink="">
      <xdr:nvSpPr>
        <xdr:cNvPr id="386" name="楕円 385"/>
        <xdr:cNvSpPr/>
      </xdr:nvSpPr>
      <xdr:spPr>
        <a:xfrm>
          <a:off x="7810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109872</xdr:rowOff>
    </xdr:from>
    <xdr:ext cx="534377" cy="259045"/>
    <xdr:sp macro="" textlink="">
      <xdr:nvSpPr>
        <xdr:cNvPr id="387" name="テキスト ボックス 386"/>
        <xdr:cNvSpPr txBox="1"/>
      </xdr:nvSpPr>
      <xdr:spPr>
        <a:xfrm>
          <a:off x="7594111" y="9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79494</xdr:rowOff>
    </xdr:from>
    <xdr:to>
      <xdr:col>36</xdr:col>
      <xdr:colOff>165100</xdr:colOff>
      <xdr:row>51</xdr:row>
      <xdr:rowOff>9644</xdr:rowOff>
    </xdr:to>
    <xdr:sp macro="" textlink="">
      <xdr:nvSpPr>
        <xdr:cNvPr id="388" name="楕円 387"/>
        <xdr:cNvSpPr/>
      </xdr:nvSpPr>
      <xdr:spPr>
        <a:xfrm>
          <a:off x="6921500" y="8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26171</xdr:rowOff>
    </xdr:from>
    <xdr:ext cx="599010" cy="259045"/>
    <xdr:sp macro="" textlink="">
      <xdr:nvSpPr>
        <xdr:cNvPr id="389" name="テキスト ボックス 388"/>
        <xdr:cNvSpPr txBox="1"/>
      </xdr:nvSpPr>
      <xdr:spPr>
        <a:xfrm>
          <a:off x="6672795" y="84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400" name="直線コネクタ 39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401" name="テキスト ボックス 40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2" name="直線コネクタ 40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3" name="テキスト ボックス 40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4" name="直線コネクタ 40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5" name="テキスト ボックス 40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6" name="直線コネクタ 40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7" name="テキスト ボックス 40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8" name="直線コネクタ 40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9" name="テキスト ボックス 40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10" name="直線コネクタ 40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11" name="テキスト ボックス 41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2" name="直線コネクタ 41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3" name="テキスト ボックス 41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162201</xdr:rowOff>
    </xdr:from>
    <xdr:to>
      <xdr:col>54</xdr:col>
      <xdr:colOff>189865</xdr:colOff>
      <xdr:row>79</xdr:row>
      <xdr:rowOff>87807</xdr:rowOff>
    </xdr:to>
    <xdr:cxnSp macro="">
      <xdr:nvCxnSpPr>
        <xdr:cNvPr id="415" name="直線コネクタ 414"/>
        <xdr:cNvCxnSpPr/>
      </xdr:nvCxnSpPr>
      <xdr:spPr>
        <a:xfrm flipV="1">
          <a:off x="10475595" y="12849501"/>
          <a:ext cx="1270" cy="78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91634</xdr:rowOff>
    </xdr:from>
    <xdr:ext cx="378565" cy="259045"/>
    <xdr:sp macro="" textlink="">
      <xdr:nvSpPr>
        <xdr:cNvPr id="416" name="普通建設事業費 （ うち新規整備　）最小値テキスト"/>
        <xdr:cNvSpPr txBox="1"/>
      </xdr:nvSpPr>
      <xdr:spPr>
        <a:xfrm>
          <a:off x="10528300" y="13636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87807</xdr:rowOff>
    </xdr:from>
    <xdr:to>
      <xdr:col>55</xdr:col>
      <xdr:colOff>88900</xdr:colOff>
      <xdr:row>79</xdr:row>
      <xdr:rowOff>87807</xdr:rowOff>
    </xdr:to>
    <xdr:cxnSp macro="">
      <xdr:nvCxnSpPr>
        <xdr:cNvPr id="417" name="直線コネクタ 416"/>
        <xdr:cNvCxnSpPr/>
      </xdr:nvCxnSpPr>
      <xdr:spPr>
        <a:xfrm>
          <a:off x="10388600" y="136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108878</xdr:rowOff>
    </xdr:from>
    <xdr:ext cx="534377" cy="259045"/>
    <xdr:sp macro="" textlink="">
      <xdr:nvSpPr>
        <xdr:cNvPr id="418" name="普通建設事業費 （ うち新規整備　）最大値テキスト"/>
        <xdr:cNvSpPr txBox="1"/>
      </xdr:nvSpPr>
      <xdr:spPr>
        <a:xfrm>
          <a:off x="10528300" y="126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162201</xdr:rowOff>
    </xdr:from>
    <xdr:to>
      <xdr:col>55</xdr:col>
      <xdr:colOff>88900</xdr:colOff>
      <xdr:row>74</xdr:row>
      <xdr:rowOff>162201</xdr:rowOff>
    </xdr:to>
    <xdr:cxnSp macro="">
      <xdr:nvCxnSpPr>
        <xdr:cNvPr id="419" name="直線コネクタ 418"/>
        <xdr:cNvCxnSpPr/>
      </xdr:nvCxnSpPr>
      <xdr:spPr>
        <a:xfrm>
          <a:off x="10388600" y="1284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28307</xdr:rowOff>
    </xdr:from>
    <xdr:to>
      <xdr:col>55</xdr:col>
      <xdr:colOff>0</xdr:colOff>
      <xdr:row>79</xdr:row>
      <xdr:rowOff>62629</xdr:rowOff>
    </xdr:to>
    <xdr:cxnSp macro="">
      <xdr:nvCxnSpPr>
        <xdr:cNvPr id="420" name="直線コネクタ 419"/>
        <xdr:cNvCxnSpPr/>
      </xdr:nvCxnSpPr>
      <xdr:spPr>
        <a:xfrm>
          <a:off x="9639300" y="13572857"/>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57076</xdr:rowOff>
    </xdr:from>
    <xdr:ext cx="534377" cy="259045"/>
    <xdr:sp macro="" textlink="">
      <xdr:nvSpPr>
        <xdr:cNvPr id="421" name="普通建設事業費 （ うち新規整備　）平均値テキスト"/>
        <xdr:cNvSpPr txBox="1"/>
      </xdr:nvSpPr>
      <xdr:spPr>
        <a:xfrm>
          <a:off x="10528300" y="1308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34199</xdr:rowOff>
    </xdr:from>
    <xdr:to>
      <xdr:col>55</xdr:col>
      <xdr:colOff>50800</xdr:colOff>
      <xdr:row>77</xdr:row>
      <xdr:rowOff>135799</xdr:rowOff>
    </xdr:to>
    <xdr:sp macro="" textlink="">
      <xdr:nvSpPr>
        <xdr:cNvPr id="422" name="フローチャート: 判断 421"/>
        <xdr:cNvSpPr/>
      </xdr:nvSpPr>
      <xdr:spPr>
        <a:xfrm>
          <a:off x="10426700" y="1323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52963</xdr:rowOff>
    </xdr:from>
    <xdr:to>
      <xdr:col>50</xdr:col>
      <xdr:colOff>114300</xdr:colOff>
      <xdr:row>79</xdr:row>
      <xdr:rowOff>28307</xdr:rowOff>
    </xdr:to>
    <xdr:cxnSp macro="">
      <xdr:nvCxnSpPr>
        <xdr:cNvPr id="423" name="直線コネクタ 422"/>
        <xdr:cNvCxnSpPr/>
      </xdr:nvCxnSpPr>
      <xdr:spPr>
        <a:xfrm>
          <a:off x="8750300" y="13083163"/>
          <a:ext cx="889000" cy="4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36419</xdr:rowOff>
    </xdr:from>
    <xdr:to>
      <xdr:col>50</xdr:col>
      <xdr:colOff>165100</xdr:colOff>
      <xdr:row>77</xdr:row>
      <xdr:rowOff>138019</xdr:rowOff>
    </xdr:to>
    <xdr:sp macro="" textlink="">
      <xdr:nvSpPr>
        <xdr:cNvPr id="424" name="フローチャート: 判断 423"/>
        <xdr:cNvSpPr/>
      </xdr:nvSpPr>
      <xdr:spPr>
        <a:xfrm>
          <a:off x="9588500" y="1323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154546</xdr:rowOff>
    </xdr:from>
    <xdr:ext cx="534377" cy="259045"/>
    <xdr:sp macro="" textlink="">
      <xdr:nvSpPr>
        <xdr:cNvPr id="425" name="テキスト ボックス 424"/>
        <xdr:cNvSpPr txBox="1"/>
      </xdr:nvSpPr>
      <xdr:spPr>
        <a:xfrm>
          <a:off x="9372111" y="1301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52963</xdr:rowOff>
    </xdr:from>
    <xdr:to>
      <xdr:col>45</xdr:col>
      <xdr:colOff>177800</xdr:colOff>
      <xdr:row>77</xdr:row>
      <xdr:rowOff>77716</xdr:rowOff>
    </xdr:to>
    <xdr:cxnSp macro="">
      <xdr:nvCxnSpPr>
        <xdr:cNvPr id="426" name="直線コネクタ 425"/>
        <xdr:cNvCxnSpPr/>
      </xdr:nvCxnSpPr>
      <xdr:spPr>
        <a:xfrm flipV="1">
          <a:off x="7861300" y="13083163"/>
          <a:ext cx="889000" cy="1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53451</xdr:rowOff>
    </xdr:from>
    <xdr:to>
      <xdr:col>46</xdr:col>
      <xdr:colOff>38100</xdr:colOff>
      <xdr:row>76</xdr:row>
      <xdr:rowOff>155051</xdr:rowOff>
    </xdr:to>
    <xdr:sp macro="" textlink="">
      <xdr:nvSpPr>
        <xdr:cNvPr id="427" name="フローチャート: 判断 426"/>
        <xdr:cNvSpPr/>
      </xdr:nvSpPr>
      <xdr:spPr>
        <a:xfrm>
          <a:off x="8699500" y="1308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146178</xdr:rowOff>
    </xdr:from>
    <xdr:ext cx="534377" cy="259045"/>
    <xdr:sp macro="" textlink="">
      <xdr:nvSpPr>
        <xdr:cNvPr id="428" name="テキスト ボックス 427"/>
        <xdr:cNvSpPr txBox="1"/>
      </xdr:nvSpPr>
      <xdr:spPr>
        <a:xfrm>
          <a:off x="8483111" y="131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46268</xdr:rowOff>
    </xdr:from>
    <xdr:to>
      <xdr:col>41</xdr:col>
      <xdr:colOff>50800</xdr:colOff>
      <xdr:row>77</xdr:row>
      <xdr:rowOff>77716</xdr:rowOff>
    </xdr:to>
    <xdr:cxnSp macro="">
      <xdr:nvCxnSpPr>
        <xdr:cNvPr id="429" name="直線コネクタ 428"/>
        <xdr:cNvCxnSpPr/>
      </xdr:nvCxnSpPr>
      <xdr:spPr>
        <a:xfrm>
          <a:off x="6972300" y="12047768"/>
          <a:ext cx="889000" cy="12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161775</xdr:rowOff>
    </xdr:from>
    <xdr:to>
      <xdr:col>41</xdr:col>
      <xdr:colOff>101600</xdr:colOff>
      <xdr:row>77</xdr:row>
      <xdr:rowOff>91925</xdr:rowOff>
    </xdr:to>
    <xdr:sp macro="" textlink="">
      <xdr:nvSpPr>
        <xdr:cNvPr id="430" name="フローチャート: 判断 429"/>
        <xdr:cNvSpPr/>
      </xdr:nvSpPr>
      <xdr:spPr>
        <a:xfrm>
          <a:off x="78105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108452</xdr:rowOff>
    </xdr:from>
    <xdr:ext cx="534377" cy="259045"/>
    <xdr:sp macro="" textlink="">
      <xdr:nvSpPr>
        <xdr:cNvPr id="431" name="テキスト ボックス 430"/>
        <xdr:cNvSpPr txBox="1"/>
      </xdr:nvSpPr>
      <xdr:spPr>
        <a:xfrm>
          <a:off x="7594111" y="12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154132</xdr:rowOff>
    </xdr:from>
    <xdr:to>
      <xdr:col>36</xdr:col>
      <xdr:colOff>165100</xdr:colOff>
      <xdr:row>75</xdr:row>
      <xdr:rowOff>84282</xdr:rowOff>
    </xdr:to>
    <xdr:sp macro="" textlink="">
      <xdr:nvSpPr>
        <xdr:cNvPr id="432" name="フローチャート: 判断 431"/>
        <xdr:cNvSpPr/>
      </xdr:nvSpPr>
      <xdr:spPr>
        <a:xfrm>
          <a:off x="6921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75409</xdr:rowOff>
    </xdr:from>
    <xdr:ext cx="534377" cy="259045"/>
    <xdr:sp macro="" textlink="">
      <xdr:nvSpPr>
        <xdr:cNvPr id="433" name="テキスト ボックス 432"/>
        <xdr:cNvSpPr txBox="1"/>
      </xdr:nvSpPr>
      <xdr:spPr>
        <a:xfrm>
          <a:off x="6705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4" name="テキスト ボックス 43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5" name="テキスト ボックス 43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6" name="テキスト ボックス 43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7" name="テキスト ボックス 43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8" name="テキスト ボックス 43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11829</xdr:rowOff>
    </xdr:from>
    <xdr:to>
      <xdr:col>55</xdr:col>
      <xdr:colOff>50800</xdr:colOff>
      <xdr:row>79</xdr:row>
      <xdr:rowOff>113429</xdr:rowOff>
    </xdr:to>
    <xdr:sp macro="" textlink="">
      <xdr:nvSpPr>
        <xdr:cNvPr id="439" name="楕円 438"/>
        <xdr:cNvSpPr/>
      </xdr:nvSpPr>
      <xdr:spPr>
        <a:xfrm>
          <a:off x="10426700" y="135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98206</xdr:rowOff>
    </xdr:from>
    <xdr:ext cx="469744" cy="259045"/>
    <xdr:sp macro="" textlink="">
      <xdr:nvSpPr>
        <xdr:cNvPr id="440" name="普通建設事業費 （ うち新規整備　）該当値テキスト"/>
        <xdr:cNvSpPr txBox="1"/>
      </xdr:nvSpPr>
      <xdr:spPr>
        <a:xfrm>
          <a:off x="10528300" y="134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148957</xdr:rowOff>
    </xdr:from>
    <xdr:to>
      <xdr:col>50</xdr:col>
      <xdr:colOff>165100</xdr:colOff>
      <xdr:row>79</xdr:row>
      <xdr:rowOff>79107</xdr:rowOff>
    </xdr:to>
    <xdr:sp macro="" textlink="">
      <xdr:nvSpPr>
        <xdr:cNvPr id="441" name="楕円 440"/>
        <xdr:cNvSpPr/>
      </xdr:nvSpPr>
      <xdr:spPr>
        <a:xfrm>
          <a:off x="9588500" y="135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70234</xdr:rowOff>
    </xdr:from>
    <xdr:ext cx="469744" cy="259045"/>
    <xdr:sp macro="" textlink="">
      <xdr:nvSpPr>
        <xdr:cNvPr id="442" name="テキスト ボックス 441"/>
        <xdr:cNvSpPr txBox="1"/>
      </xdr:nvSpPr>
      <xdr:spPr>
        <a:xfrm>
          <a:off x="9404428" y="136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2163</xdr:rowOff>
    </xdr:from>
    <xdr:to>
      <xdr:col>46</xdr:col>
      <xdr:colOff>38100</xdr:colOff>
      <xdr:row>76</xdr:row>
      <xdr:rowOff>103763</xdr:rowOff>
    </xdr:to>
    <xdr:sp macro="" textlink="">
      <xdr:nvSpPr>
        <xdr:cNvPr id="443" name="楕円 442"/>
        <xdr:cNvSpPr/>
      </xdr:nvSpPr>
      <xdr:spPr>
        <a:xfrm>
          <a:off x="8699500" y="13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120290</xdr:rowOff>
    </xdr:from>
    <xdr:ext cx="534377" cy="259045"/>
    <xdr:sp macro="" textlink="">
      <xdr:nvSpPr>
        <xdr:cNvPr id="444" name="テキスト ボックス 443"/>
        <xdr:cNvSpPr txBox="1"/>
      </xdr:nvSpPr>
      <xdr:spPr>
        <a:xfrm>
          <a:off x="8483111" y="12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26916</xdr:rowOff>
    </xdr:from>
    <xdr:to>
      <xdr:col>41</xdr:col>
      <xdr:colOff>101600</xdr:colOff>
      <xdr:row>77</xdr:row>
      <xdr:rowOff>128516</xdr:rowOff>
    </xdr:to>
    <xdr:sp macro="" textlink="">
      <xdr:nvSpPr>
        <xdr:cNvPr id="445" name="楕円 444"/>
        <xdr:cNvSpPr/>
      </xdr:nvSpPr>
      <xdr:spPr>
        <a:xfrm>
          <a:off x="78105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119643</xdr:rowOff>
    </xdr:from>
    <xdr:ext cx="534377" cy="259045"/>
    <xdr:sp macro="" textlink="">
      <xdr:nvSpPr>
        <xdr:cNvPr id="446" name="テキスト ボックス 445"/>
        <xdr:cNvSpPr txBox="1"/>
      </xdr:nvSpPr>
      <xdr:spPr>
        <a:xfrm>
          <a:off x="7594111" y="133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166918</xdr:rowOff>
    </xdr:from>
    <xdr:to>
      <xdr:col>36</xdr:col>
      <xdr:colOff>165100</xdr:colOff>
      <xdr:row>70</xdr:row>
      <xdr:rowOff>97068</xdr:rowOff>
    </xdr:to>
    <xdr:sp macro="" textlink="">
      <xdr:nvSpPr>
        <xdr:cNvPr id="447" name="楕円 446"/>
        <xdr:cNvSpPr/>
      </xdr:nvSpPr>
      <xdr:spPr>
        <a:xfrm>
          <a:off x="6921500" y="11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113595</xdr:rowOff>
    </xdr:from>
    <xdr:ext cx="534377" cy="259045"/>
    <xdr:sp macro="" textlink="">
      <xdr:nvSpPr>
        <xdr:cNvPr id="448" name="テキスト ボックス 447"/>
        <xdr:cNvSpPr txBox="1"/>
      </xdr:nvSpPr>
      <xdr:spPr>
        <a:xfrm>
          <a:off x="6705111" y="117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9" name="正方形/長方形 44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50" name="正方形/長方形 44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51" name="正方形/長方形 45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2" name="正方形/長方形 45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3" name="正方形/長方形 45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4" name="正方形/長方形 45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5" name="正方形/長方形 45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6" name="正方形/長方形 45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7" name="テキスト ボックス 45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8" name="直線コネクタ 45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9" name="直線コネクタ 45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60" name="テキスト ボックス 45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61" name="直線コネクタ 46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2" name="テキスト ボックス 46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3" name="直線コネクタ 46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4" name="テキスト ボックス 46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5" name="直線コネクタ 46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6" name="テキスト ボックス 46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8" name="テキスト ボックス 46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70" name="直線コネクタ 469"/>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71"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72" name="直線コネクタ 471"/>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73"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4" name="直線コネクタ 473"/>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146763</xdr:rowOff>
    </xdr:from>
    <xdr:to>
      <xdr:col>55</xdr:col>
      <xdr:colOff>0</xdr:colOff>
      <xdr:row>95</xdr:row>
      <xdr:rowOff>114463</xdr:rowOff>
    </xdr:to>
    <xdr:cxnSp macro="">
      <xdr:nvCxnSpPr>
        <xdr:cNvPr id="475" name="直線コネクタ 474"/>
        <xdr:cNvCxnSpPr/>
      </xdr:nvCxnSpPr>
      <xdr:spPr>
        <a:xfrm>
          <a:off x="9639300" y="16091613"/>
          <a:ext cx="838200" cy="3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165361</xdr:rowOff>
    </xdr:from>
    <xdr:ext cx="534377" cy="259045"/>
    <xdr:sp macro="" textlink="">
      <xdr:nvSpPr>
        <xdr:cNvPr id="476" name="普通建設事業費 （ うち更新整備　）平均値テキスト"/>
        <xdr:cNvSpPr txBox="1"/>
      </xdr:nvSpPr>
      <xdr:spPr>
        <a:xfrm>
          <a:off x="10528300" y="1593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7" name="フローチャート: 判断 476"/>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146763</xdr:rowOff>
    </xdr:from>
    <xdr:to>
      <xdr:col>50</xdr:col>
      <xdr:colOff>114300</xdr:colOff>
      <xdr:row>96</xdr:row>
      <xdr:rowOff>55301</xdr:rowOff>
    </xdr:to>
    <xdr:cxnSp macro="">
      <xdr:nvCxnSpPr>
        <xdr:cNvPr id="478" name="直線コネクタ 477"/>
        <xdr:cNvCxnSpPr/>
      </xdr:nvCxnSpPr>
      <xdr:spPr>
        <a:xfrm flipV="1">
          <a:off x="8750300" y="16091613"/>
          <a:ext cx="889000" cy="4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9" name="フローチャート: 判断 478"/>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80" name="テキスト ボックス 479"/>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4437</xdr:rowOff>
    </xdr:from>
    <xdr:to>
      <xdr:col>45</xdr:col>
      <xdr:colOff>177800</xdr:colOff>
      <xdr:row>96</xdr:row>
      <xdr:rowOff>55301</xdr:rowOff>
    </xdr:to>
    <xdr:cxnSp macro="">
      <xdr:nvCxnSpPr>
        <xdr:cNvPr id="481" name="直線コネクタ 480"/>
        <xdr:cNvCxnSpPr/>
      </xdr:nvCxnSpPr>
      <xdr:spPr>
        <a:xfrm>
          <a:off x="7861300" y="16292187"/>
          <a:ext cx="8890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82" name="フローチャート: 判断 481"/>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83" name="テキスト ボックス 482"/>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4437</xdr:rowOff>
    </xdr:from>
    <xdr:to>
      <xdr:col>41</xdr:col>
      <xdr:colOff>50800</xdr:colOff>
      <xdr:row>95</xdr:row>
      <xdr:rowOff>165669</xdr:rowOff>
    </xdr:to>
    <xdr:cxnSp macro="">
      <xdr:nvCxnSpPr>
        <xdr:cNvPr id="484" name="直線コネクタ 483"/>
        <xdr:cNvCxnSpPr/>
      </xdr:nvCxnSpPr>
      <xdr:spPr>
        <a:xfrm flipV="1">
          <a:off x="6972300" y="16292187"/>
          <a:ext cx="889000" cy="1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5" name="フローチャート: 判断 484"/>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81432</xdr:rowOff>
    </xdr:from>
    <xdr:ext cx="534377" cy="259045"/>
    <xdr:sp macro="" textlink="">
      <xdr:nvSpPr>
        <xdr:cNvPr id="486" name="テキスト ボックス 485"/>
        <xdr:cNvSpPr txBox="1"/>
      </xdr:nvSpPr>
      <xdr:spPr>
        <a:xfrm>
          <a:off x="7594111" y="16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7" name="フローチャート: 判断 486"/>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105917</xdr:rowOff>
    </xdr:from>
    <xdr:ext cx="534377" cy="259045"/>
    <xdr:sp macro="" textlink="">
      <xdr:nvSpPr>
        <xdr:cNvPr id="488" name="テキスト ボックス 487"/>
        <xdr:cNvSpPr txBox="1"/>
      </xdr:nvSpPr>
      <xdr:spPr>
        <a:xfrm>
          <a:off x="6705111"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63663</xdr:rowOff>
    </xdr:from>
    <xdr:to>
      <xdr:col>55</xdr:col>
      <xdr:colOff>50800</xdr:colOff>
      <xdr:row>95</xdr:row>
      <xdr:rowOff>165263</xdr:rowOff>
    </xdr:to>
    <xdr:sp macro="" textlink="">
      <xdr:nvSpPr>
        <xdr:cNvPr id="494" name="楕円 493"/>
        <xdr:cNvSpPr/>
      </xdr:nvSpPr>
      <xdr:spPr>
        <a:xfrm>
          <a:off x="10426700" y="163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42090</xdr:rowOff>
    </xdr:from>
    <xdr:ext cx="534377" cy="259045"/>
    <xdr:sp macro="" textlink="">
      <xdr:nvSpPr>
        <xdr:cNvPr id="495" name="普通建設事業費 （ うち更新整備　）該当値テキスト"/>
        <xdr:cNvSpPr txBox="1"/>
      </xdr:nvSpPr>
      <xdr:spPr>
        <a:xfrm>
          <a:off x="10528300" y="163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95963</xdr:rowOff>
    </xdr:from>
    <xdr:to>
      <xdr:col>50</xdr:col>
      <xdr:colOff>165100</xdr:colOff>
      <xdr:row>94</xdr:row>
      <xdr:rowOff>26113</xdr:rowOff>
    </xdr:to>
    <xdr:sp macro="" textlink="">
      <xdr:nvSpPr>
        <xdr:cNvPr id="496" name="楕円 495"/>
        <xdr:cNvSpPr/>
      </xdr:nvSpPr>
      <xdr:spPr>
        <a:xfrm>
          <a:off x="9588500" y="160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17240</xdr:rowOff>
    </xdr:from>
    <xdr:ext cx="534377" cy="259045"/>
    <xdr:sp macro="" textlink="">
      <xdr:nvSpPr>
        <xdr:cNvPr id="497" name="テキスト ボックス 496"/>
        <xdr:cNvSpPr txBox="1"/>
      </xdr:nvSpPr>
      <xdr:spPr>
        <a:xfrm>
          <a:off x="9372111" y="161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4501</xdr:rowOff>
    </xdr:from>
    <xdr:to>
      <xdr:col>46</xdr:col>
      <xdr:colOff>38100</xdr:colOff>
      <xdr:row>96</xdr:row>
      <xdr:rowOff>106101</xdr:rowOff>
    </xdr:to>
    <xdr:sp macro="" textlink="">
      <xdr:nvSpPr>
        <xdr:cNvPr id="498" name="楕円 497"/>
        <xdr:cNvSpPr/>
      </xdr:nvSpPr>
      <xdr:spPr>
        <a:xfrm>
          <a:off x="8699500" y="164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97228</xdr:rowOff>
    </xdr:from>
    <xdr:ext cx="534377" cy="259045"/>
    <xdr:sp macro="" textlink="">
      <xdr:nvSpPr>
        <xdr:cNvPr id="499" name="テキスト ボックス 498"/>
        <xdr:cNvSpPr txBox="1"/>
      </xdr:nvSpPr>
      <xdr:spPr>
        <a:xfrm>
          <a:off x="8483111" y="165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125087</xdr:rowOff>
    </xdr:from>
    <xdr:to>
      <xdr:col>41</xdr:col>
      <xdr:colOff>101600</xdr:colOff>
      <xdr:row>95</xdr:row>
      <xdr:rowOff>55237</xdr:rowOff>
    </xdr:to>
    <xdr:sp macro="" textlink="">
      <xdr:nvSpPr>
        <xdr:cNvPr id="500" name="楕円 499"/>
        <xdr:cNvSpPr/>
      </xdr:nvSpPr>
      <xdr:spPr>
        <a:xfrm>
          <a:off x="7810500" y="162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71764</xdr:rowOff>
    </xdr:from>
    <xdr:ext cx="534377" cy="259045"/>
    <xdr:sp macro="" textlink="">
      <xdr:nvSpPr>
        <xdr:cNvPr id="501" name="テキスト ボックス 500"/>
        <xdr:cNvSpPr txBox="1"/>
      </xdr:nvSpPr>
      <xdr:spPr>
        <a:xfrm>
          <a:off x="7594111" y="160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114869</xdr:rowOff>
    </xdr:from>
    <xdr:to>
      <xdr:col>36</xdr:col>
      <xdr:colOff>165100</xdr:colOff>
      <xdr:row>96</xdr:row>
      <xdr:rowOff>45019</xdr:rowOff>
    </xdr:to>
    <xdr:sp macro="" textlink="">
      <xdr:nvSpPr>
        <xdr:cNvPr id="502" name="楕円 501"/>
        <xdr:cNvSpPr/>
      </xdr:nvSpPr>
      <xdr:spPr>
        <a:xfrm>
          <a:off x="6921500" y="164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36146</xdr:rowOff>
    </xdr:from>
    <xdr:ext cx="534377" cy="259045"/>
    <xdr:sp macro="" textlink="">
      <xdr:nvSpPr>
        <xdr:cNvPr id="503" name="テキスト ボックス 502"/>
        <xdr:cNvSpPr txBox="1"/>
      </xdr:nvSpPr>
      <xdr:spPr>
        <a:xfrm>
          <a:off x="6705111" y="164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7" name="直線コネクタ 526"/>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9" name="直線コネクタ 52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30"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31" name="直線コネクタ 530"/>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32" name="直線コネクタ 53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33"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4" name="フローチャート: 判断 533"/>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5" name="直線コネクタ 53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6" name="フローチャート: 判断 535"/>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7" name="テキスト ボックス 536"/>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8" name="直線コネクタ 53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9" name="フローチャート: 判断 538"/>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40" name="テキスト ボックス 539"/>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39992</xdr:rowOff>
    </xdr:from>
    <xdr:to>
      <xdr:col>71</xdr:col>
      <xdr:colOff>177800</xdr:colOff>
      <xdr:row>39</xdr:row>
      <xdr:rowOff>44450</xdr:rowOff>
    </xdr:to>
    <xdr:cxnSp macro="">
      <xdr:nvCxnSpPr>
        <xdr:cNvPr id="541" name="直線コネクタ 540"/>
        <xdr:cNvCxnSpPr/>
      </xdr:nvCxnSpPr>
      <xdr:spPr>
        <a:xfrm>
          <a:off x="12814300" y="5697842"/>
          <a:ext cx="889000" cy="10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42" name="フローチャート: 判断 541"/>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43" name="テキスト ボックス 542"/>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4" name="フローチャート: 判断 543"/>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53649</xdr:rowOff>
    </xdr:from>
    <xdr:ext cx="469744" cy="259045"/>
    <xdr:sp macro="" textlink="">
      <xdr:nvSpPr>
        <xdr:cNvPr id="545" name="テキスト ボックス 544"/>
        <xdr:cNvSpPr txBox="1"/>
      </xdr:nvSpPr>
      <xdr:spPr>
        <a:xfrm>
          <a:off x="12579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51" name="楕円 55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5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53" name="楕円 55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54" name="テキスト ボックス 55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5" name="楕円 55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6" name="テキスト ボックス 55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7" name="楕円 55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8" name="テキスト ボックス 55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160642</xdr:rowOff>
    </xdr:from>
    <xdr:to>
      <xdr:col>67</xdr:col>
      <xdr:colOff>101600</xdr:colOff>
      <xdr:row>33</xdr:row>
      <xdr:rowOff>90792</xdr:rowOff>
    </xdr:to>
    <xdr:sp macro="" textlink="">
      <xdr:nvSpPr>
        <xdr:cNvPr id="559" name="楕円 558"/>
        <xdr:cNvSpPr/>
      </xdr:nvSpPr>
      <xdr:spPr>
        <a:xfrm>
          <a:off x="12763500" y="56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107319</xdr:rowOff>
    </xdr:from>
    <xdr:ext cx="534377" cy="259045"/>
    <xdr:sp macro="" textlink="">
      <xdr:nvSpPr>
        <xdr:cNvPr id="560" name="テキスト ボックス 559"/>
        <xdr:cNvSpPr txBox="1"/>
      </xdr:nvSpPr>
      <xdr:spPr>
        <a:xfrm>
          <a:off x="12547111" y="54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0" name="テキスト ボックス 61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2" name="テキスト ボックス 62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6" name="直線コネクタ 635"/>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7"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8" name="直線コネクタ 637"/>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9"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40" name="直線コネクタ 639"/>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68605</xdr:rowOff>
    </xdr:from>
    <xdr:to>
      <xdr:col>85</xdr:col>
      <xdr:colOff>127000</xdr:colOff>
      <xdr:row>73</xdr:row>
      <xdr:rowOff>133887</xdr:rowOff>
    </xdr:to>
    <xdr:cxnSp macro="">
      <xdr:nvCxnSpPr>
        <xdr:cNvPr id="641" name="直線コネクタ 640"/>
        <xdr:cNvCxnSpPr/>
      </xdr:nvCxnSpPr>
      <xdr:spPr>
        <a:xfrm flipV="1">
          <a:off x="15481300" y="12584455"/>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168894</xdr:rowOff>
    </xdr:from>
    <xdr:ext cx="534377" cy="259045"/>
    <xdr:sp macro="" textlink="">
      <xdr:nvSpPr>
        <xdr:cNvPr id="642" name="公債費平均値テキスト"/>
        <xdr:cNvSpPr txBox="1"/>
      </xdr:nvSpPr>
      <xdr:spPr>
        <a:xfrm>
          <a:off x="16370300" y="12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3" name="フローチャート: 判断 642"/>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133887</xdr:rowOff>
    </xdr:from>
    <xdr:to>
      <xdr:col>81</xdr:col>
      <xdr:colOff>50800</xdr:colOff>
      <xdr:row>74</xdr:row>
      <xdr:rowOff>19391</xdr:rowOff>
    </xdr:to>
    <xdr:cxnSp macro="">
      <xdr:nvCxnSpPr>
        <xdr:cNvPr id="644" name="直線コネクタ 643"/>
        <xdr:cNvCxnSpPr/>
      </xdr:nvCxnSpPr>
      <xdr:spPr>
        <a:xfrm flipV="1">
          <a:off x="14592300" y="12649737"/>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5" name="フローチャート: 判断 644"/>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126723</xdr:rowOff>
    </xdr:from>
    <xdr:ext cx="534377" cy="259045"/>
    <xdr:sp macro="" textlink="">
      <xdr:nvSpPr>
        <xdr:cNvPr id="646" name="テキスト ボックス 645"/>
        <xdr:cNvSpPr txBox="1"/>
      </xdr:nvSpPr>
      <xdr:spPr>
        <a:xfrm>
          <a:off x="15214111" y="122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19391</xdr:rowOff>
    </xdr:from>
    <xdr:to>
      <xdr:col>76</xdr:col>
      <xdr:colOff>114300</xdr:colOff>
      <xdr:row>74</xdr:row>
      <xdr:rowOff>83791</xdr:rowOff>
    </xdr:to>
    <xdr:cxnSp macro="">
      <xdr:nvCxnSpPr>
        <xdr:cNvPr id="647" name="直線コネクタ 646"/>
        <xdr:cNvCxnSpPr/>
      </xdr:nvCxnSpPr>
      <xdr:spPr>
        <a:xfrm flipV="1">
          <a:off x="13703300" y="12706691"/>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8" name="フローチャート: 判断 647"/>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136814</xdr:rowOff>
    </xdr:from>
    <xdr:ext cx="534377" cy="259045"/>
    <xdr:sp macro="" textlink="">
      <xdr:nvSpPr>
        <xdr:cNvPr id="649" name="テキスト ボックス 648"/>
        <xdr:cNvSpPr txBox="1"/>
      </xdr:nvSpPr>
      <xdr:spPr>
        <a:xfrm>
          <a:off x="14325111" y="123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83791</xdr:rowOff>
    </xdr:from>
    <xdr:to>
      <xdr:col>71</xdr:col>
      <xdr:colOff>177800</xdr:colOff>
      <xdr:row>74</xdr:row>
      <xdr:rowOff>116219</xdr:rowOff>
    </xdr:to>
    <xdr:cxnSp macro="">
      <xdr:nvCxnSpPr>
        <xdr:cNvPr id="650" name="直線コネクタ 649"/>
        <xdr:cNvCxnSpPr/>
      </xdr:nvCxnSpPr>
      <xdr:spPr>
        <a:xfrm flipV="1">
          <a:off x="12814300" y="12771091"/>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51" name="フローチャート: 判断 650"/>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52" name="テキスト ボックス 651"/>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3" name="フローチャート: 判断 652"/>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89526</xdr:rowOff>
    </xdr:from>
    <xdr:ext cx="534377" cy="259045"/>
    <xdr:sp macro="" textlink="">
      <xdr:nvSpPr>
        <xdr:cNvPr id="654" name="テキスト ボックス 653"/>
        <xdr:cNvSpPr txBox="1"/>
      </xdr:nvSpPr>
      <xdr:spPr>
        <a:xfrm>
          <a:off x="12547111" y="122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17805</xdr:rowOff>
    </xdr:from>
    <xdr:to>
      <xdr:col>85</xdr:col>
      <xdr:colOff>177800</xdr:colOff>
      <xdr:row>73</xdr:row>
      <xdr:rowOff>119405</xdr:rowOff>
    </xdr:to>
    <xdr:sp macro="" textlink="">
      <xdr:nvSpPr>
        <xdr:cNvPr id="660" name="楕円 659"/>
        <xdr:cNvSpPr/>
      </xdr:nvSpPr>
      <xdr:spPr>
        <a:xfrm>
          <a:off x="16268700" y="125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167682</xdr:rowOff>
    </xdr:from>
    <xdr:ext cx="534377" cy="259045"/>
    <xdr:sp macro="" textlink="">
      <xdr:nvSpPr>
        <xdr:cNvPr id="661" name="公債費該当値テキスト"/>
        <xdr:cNvSpPr txBox="1"/>
      </xdr:nvSpPr>
      <xdr:spPr>
        <a:xfrm>
          <a:off x="16370300" y="125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83087</xdr:rowOff>
    </xdr:from>
    <xdr:to>
      <xdr:col>81</xdr:col>
      <xdr:colOff>101600</xdr:colOff>
      <xdr:row>74</xdr:row>
      <xdr:rowOff>13237</xdr:rowOff>
    </xdr:to>
    <xdr:sp macro="" textlink="">
      <xdr:nvSpPr>
        <xdr:cNvPr id="662" name="楕円 661"/>
        <xdr:cNvSpPr/>
      </xdr:nvSpPr>
      <xdr:spPr>
        <a:xfrm>
          <a:off x="15430500" y="125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4364</xdr:rowOff>
    </xdr:from>
    <xdr:ext cx="534377" cy="259045"/>
    <xdr:sp macro="" textlink="">
      <xdr:nvSpPr>
        <xdr:cNvPr id="663" name="テキスト ボックス 662"/>
        <xdr:cNvSpPr txBox="1"/>
      </xdr:nvSpPr>
      <xdr:spPr>
        <a:xfrm>
          <a:off x="15214111" y="126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140041</xdr:rowOff>
    </xdr:from>
    <xdr:to>
      <xdr:col>76</xdr:col>
      <xdr:colOff>165100</xdr:colOff>
      <xdr:row>74</xdr:row>
      <xdr:rowOff>70191</xdr:rowOff>
    </xdr:to>
    <xdr:sp macro="" textlink="">
      <xdr:nvSpPr>
        <xdr:cNvPr id="664" name="楕円 663"/>
        <xdr:cNvSpPr/>
      </xdr:nvSpPr>
      <xdr:spPr>
        <a:xfrm>
          <a:off x="14541500" y="12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61318</xdr:rowOff>
    </xdr:from>
    <xdr:ext cx="534377" cy="259045"/>
    <xdr:sp macro="" textlink="">
      <xdr:nvSpPr>
        <xdr:cNvPr id="665" name="テキスト ボックス 664"/>
        <xdr:cNvSpPr txBox="1"/>
      </xdr:nvSpPr>
      <xdr:spPr>
        <a:xfrm>
          <a:off x="14325111" y="1274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32991</xdr:rowOff>
    </xdr:from>
    <xdr:to>
      <xdr:col>72</xdr:col>
      <xdr:colOff>38100</xdr:colOff>
      <xdr:row>74</xdr:row>
      <xdr:rowOff>134591</xdr:rowOff>
    </xdr:to>
    <xdr:sp macro="" textlink="">
      <xdr:nvSpPr>
        <xdr:cNvPr id="666" name="楕円 665"/>
        <xdr:cNvSpPr/>
      </xdr:nvSpPr>
      <xdr:spPr>
        <a:xfrm>
          <a:off x="13652500" y="127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125718</xdr:rowOff>
    </xdr:from>
    <xdr:ext cx="534377" cy="259045"/>
    <xdr:sp macro="" textlink="">
      <xdr:nvSpPr>
        <xdr:cNvPr id="667" name="テキスト ボックス 666"/>
        <xdr:cNvSpPr txBox="1"/>
      </xdr:nvSpPr>
      <xdr:spPr>
        <a:xfrm>
          <a:off x="13436111" y="128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65419</xdr:rowOff>
    </xdr:from>
    <xdr:to>
      <xdr:col>67</xdr:col>
      <xdr:colOff>101600</xdr:colOff>
      <xdr:row>74</xdr:row>
      <xdr:rowOff>167019</xdr:rowOff>
    </xdr:to>
    <xdr:sp macro="" textlink="">
      <xdr:nvSpPr>
        <xdr:cNvPr id="668" name="楕円 667"/>
        <xdr:cNvSpPr/>
      </xdr:nvSpPr>
      <xdr:spPr>
        <a:xfrm>
          <a:off x="12763500" y="127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158146</xdr:rowOff>
    </xdr:from>
    <xdr:ext cx="534377" cy="259045"/>
    <xdr:sp macro="" textlink="">
      <xdr:nvSpPr>
        <xdr:cNvPr id="669" name="テキスト ボックス 668"/>
        <xdr:cNvSpPr txBox="1"/>
      </xdr:nvSpPr>
      <xdr:spPr>
        <a:xfrm>
          <a:off x="12547111" y="128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3" name="直線コネクタ 692"/>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4"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5" name="直線コネクタ 694"/>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6"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7" name="直線コネクタ 696"/>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37858</xdr:rowOff>
    </xdr:from>
    <xdr:to>
      <xdr:col>85</xdr:col>
      <xdr:colOff>127000</xdr:colOff>
      <xdr:row>99</xdr:row>
      <xdr:rowOff>40297</xdr:rowOff>
    </xdr:to>
    <xdr:cxnSp macro="">
      <xdr:nvCxnSpPr>
        <xdr:cNvPr id="698" name="直線コネクタ 697"/>
        <xdr:cNvCxnSpPr/>
      </xdr:nvCxnSpPr>
      <xdr:spPr>
        <a:xfrm flipV="1">
          <a:off x="15481300" y="17011408"/>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9" name="積立金平均値テキスト"/>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700" name="フローチャート: 判断 699"/>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141757</xdr:rowOff>
    </xdr:from>
    <xdr:to>
      <xdr:col>81</xdr:col>
      <xdr:colOff>50800</xdr:colOff>
      <xdr:row>99</xdr:row>
      <xdr:rowOff>40297</xdr:rowOff>
    </xdr:to>
    <xdr:cxnSp macro="">
      <xdr:nvCxnSpPr>
        <xdr:cNvPr id="701" name="直線コネクタ 700"/>
        <xdr:cNvCxnSpPr/>
      </xdr:nvCxnSpPr>
      <xdr:spPr>
        <a:xfrm>
          <a:off x="14592300" y="16600957"/>
          <a:ext cx="889000" cy="4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2" name="フローチャート: 判断 701"/>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703" name="テキスト ボックス 702"/>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167170</xdr:rowOff>
    </xdr:from>
    <xdr:to>
      <xdr:col>76</xdr:col>
      <xdr:colOff>114300</xdr:colOff>
      <xdr:row>96</xdr:row>
      <xdr:rowOff>141757</xdr:rowOff>
    </xdr:to>
    <xdr:cxnSp macro="">
      <xdr:nvCxnSpPr>
        <xdr:cNvPr id="704" name="直線コネクタ 703"/>
        <xdr:cNvCxnSpPr/>
      </xdr:nvCxnSpPr>
      <xdr:spPr>
        <a:xfrm>
          <a:off x="13703300" y="16283470"/>
          <a:ext cx="889000" cy="3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5" name="フローチャート: 判断 704"/>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6" name="テキスト ボックス 705"/>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167170</xdr:rowOff>
    </xdr:from>
    <xdr:to>
      <xdr:col>71</xdr:col>
      <xdr:colOff>177800</xdr:colOff>
      <xdr:row>97</xdr:row>
      <xdr:rowOff>56642</xdr:rowOff>
    </xdr:to>
    <xdr:cxnSp macro="">
      <xdr:nvCxnSpPr>
        <xdr:cNvPr id="707" name="直線コネクタ 706"/>
        <xdr:cNvCxnSpPr/>
      </xdr:nvCxnSpPr>
      <xdr:spPr>
        <a:xfrm flipV="1">
          <a:off x="12814300" y="16283470"/>
          <a:ext cx="889000" cy="4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8" name="フローチャート: 判断 707"/>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107714</xdr:rowOff>
    </xdr:from>
    <xdr:ext cx="534377" cy="259045"/>
    <xdr:sp macro="" textlink="">
      <xdr:nvSpPr>
        <xdr:cNvPr id="709" name="テキスト ボックス 708"/>
        <xdr:cNvSpPr txBox="1"/>
      </xdr:nvSpPr>
      <xdr:spPr>
        <a:xfrm>
          <a:off x="13436111"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10" name="フローチャート: 判断 709"/>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11" name="テキスト ボックス 710"/>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158508</xdr:rowOff>
    </xdr:from>
    <xdr:to>
      <xdr:col>85</xdr:col>
      <xdr:colOff>177800</xdr:colOff>
      <xdr:row>99</xdr:row>
      <xdr:rowOff>88658</xdr:rowOff>
    </xdr:to>
    <xdr:sp macro="" textlink="">
      <xdr:nvSpPr>
        <xdr:cNvPr id="717" name="楕円 716"/>
        <xdr:cNvSpPr/>
      </xdr:nvSpPr>
      <xdr:spPr>
        <a:xfrm>
          <a:off x="162687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73435</xdr:rowOff>
    </xdr:from>
    <xdr:ext cx="378565" cy="259045"/>
    <xdr:sp macro="" textlink="">
      <xdr:nvSpPr>
        <xdr:cNvPr id="718" name="積立金該当値テキスト"/>
        <xdr:cNvSpPr txBox="1"/>
      </xdr:nvSpPr>
      <xdr:spPr>
        <a:xfrm>
          <a:off x="16370300" y="1687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160947</xdr:rowOff>
    </xdr:from>
    <xdr:to>
      <xdr:col>81</xdr:col>
      <xdr:colOff>101600</xdr:colOff>
      <xdr:row>99</xdr:row>
      <xdr:rowOff>91097</xdr:rowOff>
    </xdr:to>
    <xdr:sp macro="" textlink="">
      <xdr:nvSpPr>
        <xdr:cNvPr id="719" name="楕円 718"/>
        <xdr:cNvSpPr/>
      </xdr:nvSpPr>
      <xdr:spPr>
        <a:xfrm>
          <a:off x="15430500" y="169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82224</xdr:rowOff>
    </xdr:from>
    <xdr:ext cx="378565" cy="259045"/>
    <xdr:sp macro="" textlink="">
      <xdr:nvSpPr>
        <xdr:cNvPr id="720" name="テキスト ボックス 719"/>
        <xdr:cNvSpPr txBox="1"/>
      </xdr:nvSpPr>
      <xdr:spPr>
        <a:xfrm>
          <a:off x="15292017" y="1705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90957</xdr:rowOff>
    </xdr:from>
    <xdr:to>
      <xdr:col>76</xdr:col>
      <xdr:colOff>165100</xdr:colOff>
      <xdr:row>97</xdr:row>
      <xdr:rowOff>21107</xdr:rowOff>
    </xdr:to>
    <xdr:sp macro="" textlink="">
      <xdr:nvSpPr>
        <xdr:cNvPr id="721" name="楕円 720"/>
        <xdr:cNvSpPr/>
      </xdr:nvSpPr>
      <xdr:spPr>
        <a:xfrm>
          <a:off x="145415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12234</xdr:rowOff>
    </xdr:from>
    <xdr:ext cx="534377" cy="259045"/>
    <xdr:sp macro="" textlink="">
      <xdr:nvSpPr>
        <xdr:cNvPr id="722" name="テキスト ボックス 721"/>
        <xdr:cNvSpPr txBox="1"/>
      </xdr:nvSpPr>
      <xdr:spPr>
        <a:xfrm>
          <a:off x="14325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116370</xdr:rowOff>
    </xdr:from>
    <xdr:to>
      <xdr:col>72</xdr:col>
      <xdr:colOff>38100</xdr:colOff>
      <xdr:row>95</xdr:row>
      <xdr:rowOff>46520</xdr:rowOff>
    </xdr:to>
    <xdr:sp macro="" textlink="">
      <xdr:nvSpPr>
        <xdr:cNvPr id="723" name="楕円 722"/>
        <xdr:cNvSpPr/>
      </xdr:nvSpPr>
      <xdr:spPr>
        <a:xfrm>
          <a:off x="13652500" y="162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63047</xdr:rowOff>
    </xdr:from>
    <xdr:ext cx="534377" cy="259045"/>
    <xdr:sp macro="" textlink="">
      <xdr:nvSpPr>
        <xdr:cNvPr id="724" name="テキスト ボックス 723"/>
        <xdr:cNvSpPr txBox="1"/>
      </xdr:nvSpPr>
      <xdr:spPr>
        <a:xfrm>
          <a:off x="13436111" y="160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5842</xdr:rowOff>
    </xdr:from>
    <xdr:to>
      <xdr:col>67</xdr:col>
      <xdr:colOff>101600</xdr:colOff>
      <xdr:row>97</xdr:row>
      <xdr:rowOff>107442</xdr:rowOff>
    </xdr:to>
    <xdr:sp macro="" textlink="">
      <xdr:nvSpPr>
        <xdr:cNvPr id="725" name="楕円 724"/>
        <xdr:cNvSpPr/>
      </xdr:nvSpPr>
      <xdr:spPr>
        <a:xfrm>
          <a:off x="12763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98569</xdr:rowOff>
    </xdr:from>
    <xdr:ext cx="469744" cy="259045"/>
    <xdr:sp macro="" textlink="">
      <xdr:nvSpPr>
        <xdr:cNvPr id="726" name="テキスト ボックス 725"/>
        <xdr:cNvSpPr txBox="1"/>
      </xdr:nvSpPr>
      <xdr:spPr>
        <a:xfrm>
          <a:off x="12579428" y="1672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50" name="直線コネクタ 749"/>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3"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4" name="直線コネクタ 753"/>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6"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7" name="フローチャート: 判断 756"/>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38862</xdr:rowOff>
    </xdr:from>
    <xdr:to>
      <xdr:col>111</xdr:col>
      <xdr:colOff>177800</xdr:colOff>
      <xdr:row>39</xdr:row>
      <xdr:rowOff>44450</xdr:rowOff>
    </xdr:to>
    <xdr:cxnSp macro="">
      <xdr:nvCxnSpPr>
        <xdr:cNvPr id="758" name="直線コネクタ 757"/>
        <xdr:cNvCxnSpPr/>
      </xdr:nvCxnSpPr>
      <xdr:spPr>
        <a:xfrm>
          <a:off x="20434300" y="6725412"/>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9" name="フローチャート: 判断 758"/>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60" name="テキスト ボックス 759"/>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38862</xdr:rowOff>
    </xdr:from>
    <xdr:to>
      <xdr:col>107</xdr:col>
      <xdr:colOff>50800</xdr:colOff>
      <xdr:row>39</xdr:row>
      <xdr:rowOff>40259</xdr:rowOff>
    </xdr:to>
    <xdr:cxnSp macro="">
      <xdr:nvCxnSpPr>
        <xdr:cNvPr id="761" name="直線コネクタ 760"/>
        <xdr:cNvCxnSpPr/>
      </xdr:nvCxnSpPr>
      <xdr:spPr>
        <a:xfrm flipV="1">
          <a:off x="19545300" y="672541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2" name="フローチャート: 判断 761"/>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3" name="テキスト ボックス 762"/>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42164</xdr:rowOff>
    </xdr:to>
    <xdr:cxnSp macro="">
      <xdr:nvCxnSpPr>
        <xdr:cNvPr id="764" name="直線コネクタ 763"/>
        <xdr:cNvCxnSpPr/>
      </xdr:nvCxnSpPr>
      <xdr:spPr>
        <a:xfrm flipV="1">
          <a:off x="18656300" y="672680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5" name="フローチャート: 判断 764"/>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6" name="テキスト ボックス 765"/>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7" name="フローチャート: 判断 766"/>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8" name="テキスト ボックス 767"/>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159512</xdr:rowOff>
    </xdr:from>
    <xdr:to>
      <xdr:col>107</xdr:col>
      <xdr:colOff>101600</xdr:colOff>
      <xdr:row>39</xdr:row>
      <xdr:rowOff>89662</xdr:rowOff>
    </xdr:to>
    <xdr:sp macro="" textlink="">
      <xdr:nvSpPr>
        <xdr:cNvPr id="778" name="楕円 777"/>
        <xdr:cNvSpPr/>
      </xdr:nvSpPr>
      <xdr:spPr>
        <a:xfrm>
          <a:off x="20383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80789</xdr:rowOff>
    </xdr:from>
    <xdr:ext cx="313932" cy="259045"/>
    <xdr:sp macro="" textlink="">
      <xdr:nvSpPr>
        <xdr:cNvPr id="779" name="テキスト ボックス 778"/>
        <xdr:cNvSpPr txBox="1"/>
      </xdr:nvSpPr>
      <xdr:spPr>
        <a:xfrm>
          <a:off x="20277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0" name="楕円 779"/>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1" name="テキスト ボックス 780"/>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82" name="楕円 781"/>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83" name="テキスト ボックス 782"/>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7" name="直線コネクタ 806"/>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8"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9" name="直線コネクタ 808"/>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10"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11" name="直線コネクタ 810"/>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35192</xdr:rowOff>
    </xdr:from>
    <xdr:to>
      <xdr:col>116</xdr:col>
      <xdr:colOff>63500</xdr:colOff>
      <xdr:row>59</xdr:row>
      <xdr:rowOff>35268</xdr:rowOff>
    </xdr:to>
    <xdr:cxnSp macro="">
      <xdr:nvCxnSpPr>
        <xdr:cNvPr id="812" name="直線コネクタ 811"/>
        <xdr:cNvCxnSpPr/>
      </xdr:nvCxnSpPr>
      <xdr:spPr>
        <a:xfrm flipV="1">
          <a:off x="21323300" y="1015074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13"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4" name="フローチャート: 判断 813"/>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35268</xdr:rowOff>
    </xdr:from>
    <xdr:to>
      <xdr:col>111</xdr:col>
      <xdr:colOff>177800</xdr:colOff>
      <xdr:row>59</xdr:row>
      <xdr:rowOff>35344</xdr:rowOff>
    </xdr:to>
    <xdr:cxnSp macro="">
      <xdr:nvCxnSpPr>
        <xdr:cNvPr id="815" name="直線コネクタ 814"/>
        <xdr:cNvCxnSpPr/>
      </xdr:nvCxnSpPr>
      <xdr:spPr>
        <a:xfrm flipV="1">
          <a:off x="20434300" y="101508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6" name="フローチャート: 判断 815"/>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7" name="テキスト ボックス 816"/>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35344</xdr:rowOff>
    </xdr:from>
    <xdr:to>
      <xdr:col>107</xdr:col>
      <xdr:colOff>50800</xdr:colOff>
      <xdr:row>59</xdr:row>
      <xdr:rowOff>36830</xdr:rowOff>
    </xdr:to>
    <xdr:cxnSp macro="">
      <xdr:nvCxnSpPr>
        <xdr:cNvPr id="818" name="直線コネクタ 817"/>
        <xdr:cNvCxnSpPr/>
      </xdr:nvCxnSpPr>
      <xdr:spPr>
        <a:xfrm flipV="1">
          <a:off x="19545300" y="1015089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9" name="フローチャート: 判断 818"/>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20" name="テキスト ボックス 819"/>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32639</xdr:rowOff>
    </xdr:from>
    <xdr:to>
      <xdr:col>102</xdr:col>
      <xdr:colOff>114300</xdr:colOff>
      <xdr:row>59</xdr:row>
      <xdr:rowOff>36830</xdr:rowOff>
    </xdr:to>
    <xdr:cxnSp macro="">
      <xdr:nvCxnSpPr>
        <xdr:cNvPr id="821" name="直線コネクタ 820"/>
        <xdr:cNvCxnSpPr/>
      </xdr:nvCxnSpPr>
      <xdr:spPr>
        <a:xfrm>
          <a:off x="18656300" y="101481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2" name="フローチャート: 判断 821"/>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23" name="テキスト ボックス 822"/>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4" name="フローチャート: 判断 823"/>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5" name="テキスト ボックス 824"/>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155842</xdr:rowOff>
    </xdr:from>
    <xdr:to>
      <xdr:col>116</xdr:col>
      <xdr:colOff>114300</xdr:colOff>
      <xdr:row>59</xdr:row>
      <xdr:rowOff>85992</xdr:rowOff>
    </xdr:to>
    <xdr:sp macro="" textlink="">
      <xdr:nvSpPr>
        <xdr:cNvPr id="831" name="楕円 830"/>
        <xdr:cNvSpPr/>
      </xdr:nvSpPr>
      <xdr:spPr>
        <a:xfrm>
          <a:off x="221107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70769</xdr:rowOff>
    </xdr:from>
    <xdr:ext cx="378565" cy="259045"/>
    <xdr:sp macro="" textlink="">
      <xdr:nvSpPr>
        <xdr:cNvPr id="832" name="貸付金該当値テキスト"/>
        <xdr:cNvSpPr txBox="1"/>
      </xdr:nvSpPr>
      <xdr:spPr>
        <a:xfrm>
          <a:off x="22212300" y="100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155918</xdr:rowOff>
    </xdr:from>
    <xdr:to>
      <xdr:col>112</xdr:col>
      <xdr:colOff>38100</xdr:colOff>
      <xdr:row>59</xdr:row>
      <xdr:rowOff>86068</xdr:rowOff>
    </xdr:to>
    <xdr:sp macro="" textlink="">
      <xdr:nvSpPr>
        <xdr:cNvPr id="833" name="楕円 832"/>
        <xdr:cNvSpPr/>
      </xdr:nvSpPr>
      <xdr:spPr>
        <a:xfrm>
          <a:off x="21272500" y="101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77195</xdr:rowOff>
    </xdr:from>
    <xdr:ext cx="378565" cy="259045"/>
    <xdr:sp macro="" textlink="">
      <xdr:nvSpPr>
        <xdr:cNvPr id="834" name="テキスト ボックス 833"/>
        <xdr:cNvSpPr txBox="1"/>
      </xdr:nvSpPr>
      <xdr:spPr>
        <a:xfrm>
          <a:off x="21134017" y="1019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155994</xdr:rowOff>
    </xdr:from>
    <xdr:to>
      <xdr:col>107</xdr:col>
      <xdr:colOff>101600</xdr:colOff>
      <xdr:row>59</xdr:row>
      <xdr:rowOff>86144</xdr:rowOff>
    </xdr:to>
    <xdr:sp macro="" textlink="">
      <xdr:nvSpPr>
        <xdr:cNvPr id="835" name="楕円 834"/>
        <xdr:cNvSpPr/>
      </xdr:nvSpPr>
      <xdr:spPr>
        <a:xfrm>
          <a:off x="20383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77271</xdr:rowOff>
    </xdr:from>
    <xdr:ext cx="378565" cy="259045"/>
    <xdr:sp macro="" textlink="">
      <xdr:nvSpPr>
        <xdr:cNvPr id="836" name="テキスト ボックス 835"/>
        <xdr:cNvSpPr txBox="1"/>
      </xdr:nvSpPr>
      <xdr:spPr>
        <a:xfrm>
          <a:off x="20245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157480</xdr:rowOff>
    </xdr:from>
    <xdr:to>
      <xdr:col>102</xdr:col>
      <xdr:colOff>165100</xdr:colOff>
      <xdr:row>59</xdr:row>
      <xdr:rowOff>87630</xdr:rowOff>
    </xdr:to>
    <xdr:sp macro="" textlink="">
      <xdr:nvSpPr>
        <xdr:cNvPr id="837" name="楕円 836"/>
        <xdr:cNvSpPr/>
      </xdr:nvSpPr>
      <xdr:spPr>
        <a:xfrm>
          <a:off x="19494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78757</xdr:rowOff>
    </xdr:from>
    <xdr:ext cx="378565" cy="259045"/>
    <xdr:sp macro="" textlink="">
      <xdr:nvSpPr>
        <xdr:cNvPr id="838" name="テキスト ボックス 837"/>
        <xdr:cNvSpPr txBox="1"/>
      </xdr:nvSpPr>
      <xdr:spPr>
        <a:xfrm>
          <a:off x="19356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153289</xdr:rowOff>
    </xdr:from>
    <xdr:to>
      <xdr:col>98</xdr:col>
      <xdr:colOff>38100</xdr:colOff>
      <xdr:row>59</xdr:row>
      <xdr:rowOff>83439</xdr:rowOff>
    </xdr:to>
    <xdr:sp macro="" textlink="">
      <xdr:nvSpPr>
        <xdr:cNvPr id="839" name="楕円 838"/>
        <xdr:cNvSpPr/>
      </xdr:nvSpPr>
      <xdr:spPr>
        <a:xfrm>
          <a:off x="18605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74566</xdr:rowOff>
    </xdr:from>
    <xdr:ext cx="378565" cy="259045"/>
    <xdr:sp macro="" textlink="">
      <xdr:nvSpPr>
        <xdr:cNvPr id="840" name="テキスト ボックス 839"/>
        <xdr:cNvSpPr txBox="1"/>
      </xdr:nvSpPr>
      <xdr:spPr>
        <a:xfrm>
          <a:off x="18467017" y="101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2" name="直線コネクタ 85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3" name="テキスト ボックス 85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4" name="直線コネクタ 85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5" name="テキスト ボックス 85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6" name="直線コネクタ 85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7" name="テキスト ボックス 85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8" name="直線コネクタ 85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9" name="テキスト ボックス 85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3" name="直線コネクタ 862"/>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4"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5" name="直線コネクタ 864"/>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6"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7" name="直線コネクタ 866"/>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50500</xdr:rowOff>
    </xdr:from>
    <xdr:to>
      <xdr:col>116</xdr:col>
      <xdr:colOff>63500</xdr:colOff>
      <xdr:row>74</xdr:row>
      <xdr:rowOff>11226</xdr:rowOff>
    </xdr:to>
    <xdr:cxnSp macro="">
      <xdr:nvCxnSpPr>
        <xdr:cNvPr id="868" name="直線コネクタ 867"/>
        <xdr:cNvCxnSpPr/>
      </xdr:nvCxnSpPr>
      <xdr:spPr>
        <a:xfrm>
          <a:off x="21323300" y="12223450"/>
          <a:ext cx="838200" cy="4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14154</xdr:rowOff>
    </xdr:from>
    <xdr:ext cx="534377" cy="259045"/>
    <xdr:sp macro="" textlink="">
      <xdr:nvSpPr>
        <xdr:cNvPr id="869" name="繰出金平均値テキスト"/>
        <xdr:cNvSpPr txBox="1"/>
      </xdr:nvSpPr>
      <xdr:spPr>
        <a:xfrm>
          <a:off x="22212300" y="1270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70" name="フローチャート: 判断 869"/>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50500</xdr:rowOff>
    </xdr:from>
    <xdr:to>
      <xdr:col>111</xdr:col>
      <xdr:colOff>177800</xdr:colOff>
      <xdr:row>71</xdr:row>
      <xdr:rowOff>79944</xdr:rowOff>
    </xdr:to>
    <xdr:cxnSp macro="">
      <xdr:nvCxnSpPr>
        <xdr:cNvPr id="871" name="直線コネクタ 870"/>
        <xdr:cNvCxnSpPr/>
      </xdr:nvCxnSpPr>
      <xdr:spPr>
        <a:xfrm flipV="1">
          <a:off x="20434300" y="12223450"/>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2" name="フローチャート: 判断 871"/>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3" name="テキスト ボックス 872"/>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79944</xdr:rowOff>
    </xdr:from>
    <xdr:to>
      <xdr:col>107</xdr:col>
      <xdr:colOff>50800</xdr:colOff>
      <xdr:row>71</xdr:row>
      <xdr:rowOff>120086</xdr:rowOff>
    </xdr:to>
    <xdr:cxnSp macro="">
      <xdr:nvCxnSpPr>
        <xdr:cNvPr id="874" name="直線コネクタ 873"/>
        <xdr:cNvCxnSpPr/>
      </xdr:nvCxnSpPr>
      <xdr:spPr>
        <a:xfrm flipV="1">
          <a:off x="19545300" y="12252894"/>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5" name="フローチャート: 判断 874"/>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6" name="テキスト ボックス 875"/>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114188</xdr:rowOff>
    </xdr:from>
    <xdr:to>
      <xdr:col>102</xdr:col>
      <xdr:colOff>114300</xdr:colOff>
      <xdr:row>71</xdr:row>
      <xdr:rowOff>120086</xdr:rowOff>
    </xdr:to>
    <xdr:cxnSp macro="">
      <xdr:nvCxnSpPr>
        <xdr:cNvPr id="877" name="直線コネクタ 876"/>
        <xdr:cNvCxnSpPr/>
      </xdr:nvCxnSpPr>
      <xdr:spPr>
        <a:xfrm>
          <a:off x="18656300" y="1228713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8" name="フローチャート: 判断 877"/>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9" name="テキスト ボックス 878"/>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80" name="フローチャート: 判断 879"/>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81" name="テキスト ボックス 880"/>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131876</xdr:rowOff>
    </xdr:from>
    <xdr:to>
      <xdr:col>116</xdr:col>
      <xdr:colOff>114300</xdr:colOff>
      <xdr:row>74</xdr:row>
      <xdr:rowOff>62026</xdr:rowOff>
    </xdr:to>
    <xdr:sp macro="" textlink="">
      <xdr:nvSpPr>
        <xdr:cNvPr id="887" name="楕円 886"/>
        <xdr:cNvSpPr/>
      </xdr:nvSpPr>
      <xdr:spPr>
        <a:xfrm>
          <a:off x="22110700" y="126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154753</xdr:rowOff>
    </xdr:from>
    <xdr:ext cx="534377" cy="259045"/>
    <xdr:sp macro="" textlink="">
      <xdr:nvSpPr>
        <xdr:cNvPr id="888" name="繰出金該当値テキスト"/>
        <xdr:cNvSpPr txBox="1"/>
      </xdr:nvSpPr>
      <xdr:spPr>
        <a:xfrm>
          <a:off x="22212300" y="124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171150</xdr:rowOff>
    </xdr:from>
    <xdr:to>
      <xdr:col>112</xdr:col>
      <xdr:colOff>38100</xdr:colOff>
      <xdr:row>71</xdr:row>
      <xdr:rowOff>101300</xdr:rowOff>
    </xdr:to>
    <xdr:sp macro="" textlink="">
      <xdr:nvSpPr>
        <xdr:cNvPr id="889" name="楕円 888"/>
        <xdr:cNvSpPr/>
      </xdr:nvSpPr>
      <xdr:spPr>
        <a:xfrm>
          <a:off x="21272500" y="12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117827</xdr:rowOff>
    </xdr:from>
    <xdr:ext cx="534377" cy="259045"/>
    <xdr:sp macro="" textlink="">
      <xdr:nvSpPr>
        <xdr:cNvPr id="890" name="テキスト ボックス 889"/>
        <xdr:cNvSpPr txBox="1"/>
      </xdr:nvSpPr>
      <xdr:spPr>
        <a:xfrm>
          <a:off x="21056111" y="119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29144</xdr:rowOff>
    </xdr:from>
    <xdr:to>
      <xdr:col>107</xdr:col>
      <xdr:colOff>101600</xdr:colOff>
      <xdr:row>71</xdr:row>
      <xdr:rowOff>130744</xdr:rowOff>
    </xdr:to>
    <xdr:sp macro="" textlink="">
      <xdr:nvSpPr>
        <xdr:cNvPr id="891" name="楕円 890"/>
        <xdr:cNvSpPr/>
      </xdr:nvSpPr>
      <xdr:spPr>
        <a:xfrm>
          <a:off x="20383500" y="12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147271</xdr:rowOff>
    </xdr:from>
    <xdr:ext cx="534377" cy="259045"/>
    <xdr:sp macro="" textlink="">
      <xdr:nvSpPr>
        <xdr:cNvPr id="892" name="テキスト ボックス 891"/>
        <xdr:cNvSpPr txBox="1"/>
      </xdr:nvSpPr>
      <xdr:spPr>
        <a:xfrm>
          <a:off x="20167111" y="119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69286</xdr:rowOff>
    </xdr:from>
    <xdr:to>
      <xdr:col>102</xdr:col>
      <xdr:colOff>165100</xdr:colOff>
      <xdr:row>71</xdr:row>
      <xdr:rowOff>170886</xdr:rowOff>
    </xdr:to>
    <xdr:sp macro="" textlink="">
      <xdr:nvSpPr>
        <xdr:cNvPr id="893" name="楕円 892"/>
        <xdr:cNvSpPr/>
      </xdr:nvSpPr>
      <xdr:spPr>
        <a:xfrm>
          <a:off x="19494500" y="122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15963</xdr:rowOff>
    </xdr:from>
    <xdr:ext cx="534377" cy="259045"/>
    <xdr:sp macro="" textlink="">
      <xdr:nvSpPr>
        <xdr:cNvPr id="894" name="テキスト ボックス 893"/>
        <xdr:cNvSpPr txBox="1"/>
      </xdr:nvSpPr>
      <xdr:spPr>
        <a:xfrm>
          <a:off x="19278111" y="12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63388</xdr:rowOff>
    </xdr:from>
    <xdr:to>
      <xdr:col>98</xdr:col>
      <xdr:colOff>38100</xdr:colOff>
      <xdr:row>71</xdr:row>
      <xdr:rowOff>164988</xdr:rowOff>
    </xdr:to>
    <xdr:sp macro="" textlink="">
      <xdr:nvSpPr>
        <xdr:cNvPr id="895" name="楕円 894"/>
        <xdr:cNvSpPr/>
      </xdr:nvSpPr>
      <xdr:spPr>
        <a:xfrm>
          <a:off x="18605500" y="122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156115</xdr:rowOff>
    </xdr:from>
    <xdr:ext cx="534377" cy="259045"/>
    <xdr:sp macro="" textlink="">
      <xdr:nvSpPr>
        <xdr:cNvPr id="896" name="テキスト ボックス 895"/>
        <xdr:cNvSpPr txBox="1"/>
      </xdr:nvSpPr>
      <xdr:spPr>
        <a:xfrm>
          <a:off x="18389111" y="12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514,090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383,336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130,754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人件費は、類似団体・全国平均を下回っているものの、県平均を上回っている。今後も時間外勤務の縮減や、適正な職員数の管理などに努めて人件費を抑制する。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物件費は、類似団体・全国平均を下回っているものの、県平均を上回っている。今後も経常経費に対するマイナスシーリングの実施など、コスト削減に努めていく。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県・全国平均を下回っているものの、類似団体平均を上回っている。これは、生活保護率が高いことにより生活保護費が類似団体平均と比較して多いことが主な要因である。資格審査等の適正化、就労や自立支援の指導などにより扶助費の増加を抑える施策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平均を下回っているものの、県・全国平均を上回っている。数値の上昇については、特別定額給付金の支給や下水道事業の法適化に伴い負担金や補助金が発生したことが主な要因である。今後も補助金の適正な執行と透明性の確保に努めて効率的な財政運営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普通建設事業費は、類似団体・県・全国平均をいずれも下回っている。更新整備について昨年度と比較すると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円減少しており、岩井公民館大規模改修工事が主な要因である。今後は公共施設総合管理計画等に基づき、事業の取捨選択を徹底していくことで、事業費の減少を目指す。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53,550
50,640
123.03
28,903,797
27,529,536
1,255,768
13,631,814
31,524,189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25857</xdr:rowOff>
    </xdr:from>
    <xdr:to>
      <xdr:col>24</xdr:col>
      <xdr:colOff>63500</xdr:colOff>
      <xdr:row>31</xdr:row>
      <xdr:rowOff>81636</xdr:rowOff>
    </xdr:to>
    <xdr:cxnSp macro="">
      <xdr:nvCxnSpPr>
        <xdr:cNvPr id="59" name="直線コネクタ 58"/>
        <xdr:cNvCxnSpPr/>
      </xdr:nvCxnSpPr>
      <xdr:spPr>
        <a:xfrm>
          <a:off x="3797300" y="5340807"/>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25857</xdr:rowOff>
    </xdr:from>
    <xdr:to>
      <xdr:col>19</xdr:col>
      <xdr:colOff>177800</xdr:colOff>
      <xdr:row>32</xdr:row>
      <xdr:rowOff>93066</xdr:rowOff>
    </xdr:to>
    <xdr:cxnSp macro="">
      <xdr:nvCxnSpPr>
        <xdr:cNvPr id="62" name="直線コネクタ 61"/>
        <xdr:cNvCxnSpPr/>
      </xdr:nvCxnSpPr>
      <xdr:spPr>
        <a:xfrm flipV="1">
          <a:off x="2908300" y="5340807"/>
          <a:ext cx="889000" cy="2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83007</xdr:rowOff>
    </xdr:from>
    <xdr:to>
      <xdr:col>15</xdr:col>
      <xdr:colOff>50800</xdr:colOff>
      <xdr:row>32</xdr:row>
      <xdr:rowOff>93066</xdr:rowOff>
    </xdr:to>
    <xdr:cxnSp macro="">
      <xdr:nvCxnSpPr>
        <xdr:cNvPr id="65" name="直線コネクタ 64"/>
        <xdr:cNvCxnSpPr/>
      </xdr:nvCxnSpPr>
      <xdr:spPr>
        <a:xfrm>
          <a:off x="2019300" y="556940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29972</xdr:rowOff>
    </xdr:from>
    <xdr:to>
      <xdr:col>10</xdr:col>
      <xdr:colOff>114300</xdr:colOff>
      <xdr:row>32</xdr:row>
      <xdr:rowOff>83007</xdr:rowOff>
    </xdr:to>
    <xdr:cxnSp macro="">
      <xdr:nvCxnSpPr>
        <xdr:cNvPr id="68" name="直線コネクタ 67"/>
        <xdr:cNvCxnSpPr/>
      </xdr:nvCxnSpPr>
      <xdr:spPr>
        <a:xfrm>
          <a:off x="1130300" y="551637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30836</xdr:rowOff>
    </xdr:from>
    <xdr:to>
      <xdr:col>24</xdr:col>
      <xdr:colOff>114300</xdr:colOff>
      <xdr:row>31</xdr:row>
      <xdr:rowOff>132436</xdr:rowOff>
    </xdr:to>
    <xdr:sp macro="" textlink="">
      <xdr:nvSpPr>
        <xdr:cNvPr id="78" name="楕円 77"/>
        <xdr:cNvSpPr/>
      </xdr:nvSpPr>
      <xdr:spPr>
        <a:xfrm>
          <a:off x="4584700" y="5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53713</xdr:rowOff>
    </xdr:from>
    <xdr:ext cx="469744" cy="259045"/>
    <xdr:sp macro="" textlink="">
      <xdr:nvSpPr>
        <xdr:cNvPr id="79" name="議会費該当値テキスト"/>
        <xdr:cNvSpPr txBox="1"/>
      </xdr:nvSpPr>
      <xdr:spPr>
        <a:xfrm>
          <a:off x="4686300" y="519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146507</xdr:rowOff>
    </xdr:from>
    <xdr:to>
      <xdr:col>20</xdr:col>
      <xdr:colOff>38100</xdr:colOff>
      <xdr:row>31</xdr:row>
      <xdr:rowOff>76657</xdr:rowOff>
    </xdr:to>
    <xdr:sp macro="" textlink="">
      <xdr:nvSpPr>
        <xdr:cNvPr id="80" name="楕円 79"/>
        <xdr:cNvSpPr/>
      </xdr:nvSpPr>
      <xdr:spPr>
        <a:xfrm>
          <a:off x="3746500" y="52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93184</xdr:rowOff>
    </xdr:from>
    <xdr:ext cx="469744" cy="259045"/>
    <xdr:sp macro="" textlink="">
      <xdr:nvSpPr>
        <xdr:cNvPr id="81" name="テキスト ボックス 80"/>
        <xdr:cNvSpPr txBox="1"/>
      </xdr:nvSpPr>
      <xdr:spPr>
        <a:xfrm>
          <a:off x="3562428" y="506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42266</xdr:rowOff>
    </xdr:from>
    <xdr:to>
      <xdr:col>15</xdr:col>
      <xdr:colOff>101600</xdr:colOff>
      <xdr:row>32</xdr:row>
      <xdr:rowOff>143866</xdr:rowOff>
    </xdr:to>
    <xdr:sp macro="" textlink="">
      <xdr:nvSpPr>
        <xdr:cNvPr id="82" name="楕円 81"/>
        <xdr:cNvSpPr/>
      </xdr:nvSpPr>
      <xdr:spPr>
        <a:xfrm>
          <a:off x="2857500" y="55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160393</xdr:rowOff>
    </xdr:from>
    <xdr:ext cx="469744" cy="259045"/>
    <xdr:sp macro="" textlink="">
      <xdr:nvSpPr>
        <xdr:cNvPr id="83" name="テキスト ボックス 82"/>
        <xdr:cNvSpPr txBox="1"/>
      </xdr:nvSpPr>
      <xdr:spPr>
        <a:xfrm>
          <a:off x="2673428" y="530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32207</xdr:rowOff>
    </xdr:from>
    <xdr:to>
      <xdr:col>10</xdr:col>
      <xdr:colOff>165100</xdr:colOff>
      <xdr:row>32</xdr:row>
      <xdr:rowOff>133807</xdr:rowOff>
    </xdr:to>
    <xdr:sp macro="" textlink="">
      <xdr:nvSpPr>
        <xdr:cNvPr id="84" name="楕円 83"/>
        <xdr:cNvSpPr/>
      </xdr:nvSpPr>
      <xdr:spPr>
        <a:xfrm>
          <a:off x="1968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150334</xdr:rowOff>
    </xdr:from>
    <xdr:ext cx="469744" cy="259045"/>
    <xdr:sp macro="" textlink="">
      <xdr:nvSpPr>
        <xdr:cNvPr id="85" name="テキスト ボックス 84"/>
        <xdr:cNvSpPr txBox="1"/>
      </xdr:nvSpPr>
      <xdr:spPr>
        <a:xfrm>
          <a:off x="1784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150622</xdr:rowOff>
    </xdr:from>
    <xdr:to>
      <xdr:col>6</xdr:col>
      <xdr:colOff>38100</xdr:colOff>
      <xdr:row>32</xdr:row>
      <xdr:rowOff>80772</xdr:rowOff>
    </xdr:to>
    <xdr:sp macro="" textlink="">
      <xdr:nvSpPr>
        <xdr:cNvPr id="86" name="楕円 85"/>
        <xdr:cNvSpPr/>
      </xdr:nvSpPr>
      <xdr:spPr>
        <a:xfrm>
          <a:off x="1079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97299</xdr:rowOff>
    </xdr:from>
    <xdr:ext cx="469744" cy="259045"/>
    <xdr:sp macro="" textlink="">
      <xdr:nvSpPr>
        <xdr:cNvPr id="87" name="テキスト ボックス 86"/>
        <xdr:cNvSpPr txBox="1"/>
      </xdr:nvSpPr>
      <xdr:spPr>
        <a:xfrm>
          <a:off x="895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4818</xdr:rowOff>
    </xdr:from>
    <xdr:to>
      <xdr:col>24</xdr:col>
      <xdr:colOff>63500</xdr:colOff>
      <xdr:row>59</xdr:row>
      <xdr:rowOff>110355</xdr:rowOff>
    </xdr:to>
    <xdr:cxnSp macro="">
      <xdr:nvCxnSpPr>
        <xdr:cNvPr id="117" name="直線コネクタ 116"/>
        <xdr:cNvCxnSpPr/>
      </xdr:nvCxnSpPr>
      <xdr:spPr>
        <a:xfrm flipV="1">
          <a:off x="3797300" y="9434568"/>
          <a:ext cx="838200" cy="7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8620</xdr:rowOff>
    </xdr:from>
    <xdr:to>
      <xdr:col>19</xdr:col>
      <xdr:colOff>177800</xdr:colOff>
      <xdr:row>59</xdr:row>
      <xdr:rowOff>110355</xdr:rowOff>
    </xdr:to>
    <xdr:cxnSp macro="">
      <xdr:nvCxnSpPr>
        <xdr:cNvPr id="120" name="直線コネクタ 119"/>
        <xdr:cNvCxnSpPr/>
      </xdr:nvCxnSpPr>
      <xdr:spPr>
        <a:xfrm>
          <a:off x="2908300" y="10124170"/>
          <a:ext cx="889000" cy="10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111819</xdr:rowOff>
    </xdr:from>
    <xdr:to>
      <xdr:col>15</xdr:col>
      <xdr:colOff>50800</xdr:colOff>
      <xdr:row>59</xdr:row>
      <xdr:rowOff>8620</xdr:rowOff>
    </xdr:to>
    <xdr:cxnSp macro="">
      <xdr:nvCxnSpPr>
        <xdr:cNvPr id="123" name="直線コネクタ 122"/>
        <xdr:cNvCxnSpPr/>
      </xdr:nvCxnSpPr>
      <xdr:spPr>
        <a:xfrm>
          <a:off x="2019300" y="10055919"/>
          <a:ext cx="889000" cy="6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16302</xdr:rowOff>
    </xdr:from>
    <xdr:to>
      <xdr:col>10</xdr:col>
      <xdr:colOff>114300</xdr:colOff>
      <xdr:row>58</xdr:row>
      <xdr:rowOff>111819</xdr:rowOff>
    </xdr:to>
    <xdr:cxnSp macro="">
      <xdr:nvCxnSpPr>
        <xdr:cNvPr id="126" name="直線コネクタ 125"/>
        <xdr:cNvCxnSpPr/>
      </xdr:nvCxnSpPr>
      <xdr:spPr>
        <a:xfrm>
          <a:off x="1130300" y="9788952"/>
          <a:ext cx="889000" cy="2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1764</xdr:rowOff>
    </xdr:from>
    <xdr:ext cx="534377" cy="259045"/>
    <xdr:sp macro="" textlink="">
      <xdr:nvSpPr>
        <xdr:cNvPr id="128" name="テキスト ボックス 127"/>
        <xdr:cNvSpPr txBox="1"/>
      </xdr:nvSpPr>
      <xdr:spPr>
        <a:xfrm>
          <a:off x="1752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125468</xdr:rowOff>
    </xdr:from>
    <xdr:to>
      <xdr:col>24</xdr:col>
      <xdr:colOff>114300</xdr:colOff>
      <xdr:row>55</xdr:row>
      <xdr:rowOff>55618</xdr:rowOff>
    </xdr:to>
    <xdr:sp macro="" textlink="">
      <xdr:nvSpPr>
        <xdr:cNvPr id="136" name="楕円 135"/>
        <xdr:cNvSpPr/>
      </xdr:nvSpPr>
      <xdr:spPr>
        <a:xfrm>
          <a:off x="4584700" y="93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40395</xdr:rowOff>
    </xdr:from>
    <xdr:ext cx="599010" cy="259045"/>
    <xdr:sp macro="" textlink="">
      <xdr:nvSpPr>
        <xdr:cNvPr id="137" name="総務費該当値テキスト"/>
        <xdr:cNvSpPr txBox="1"/>
      </xdr:nvSpPr>
      <xdr:spPr>
        <a:xfrm>
          <a:off x="4686300" y="929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59555</xdr:rowOff>
    </xdr:from>
    <xdr:to>
      <xdr:col>20</xdr:col>
      <xdr:colOff>38100</xdr:colOff>
      <xdr:row>59</xdr:row>
      <xdr:rowOff>161155</xdr:rowOff>
    </xdr:to>
    <xdr:sp macro="" textlink="">
      <xdr:nvSpPr>
        <xdr:cNvPr id="138" name="楕円 137"/>
        <xdr:cNvSpPr/>
      </xdr:nvSpPr>
      <xdr:spPr>
        <a:xfrm>
          <a:off x="3746500" y="10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152282</xdr:rowOff>
    </xdr:from>
    <xdr:ext cx="534377" cy="259045"/>
    <xdr:sp macro="" textlink="">
      <xdr:nvSpPr>
        <xdr:cNvPr id="139" name="テキスト ボックス 138"/>
        <xdr:cNvSpPr txBox="1"/>
      </xdr:nvSpPr>
      <xdr:spPr>
        <a:xfrm>
          <a:off x="3530111" y="1026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129270</xdr:rowOff>
    </xdr:from>
    <xdr:to>
      <xdr:col>15</xdr:col>
      <xdr:colOff>101600</xdr:colOff>
      <xdr:row>59</xdr:row>
      <xdr:rowOff>59420</xdr:rowOff>
    </xdr:to>
    <xdr:sp macro="" textlink="">
      <xdr:nvSpPr>
        <xdr:cNvPr id="140" name="楕円 139"/>
        <xdr:cNvSpPr/>
      </xdr:nvSpPr>
      <xdr:spPr>
        <a:xfrm>
          <a:off x="2857500" y="10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50547</xdr:rowOff>
    </xdr:from>
    <xdr:ext cx="534377" cy="259045"/>
    <xdr:sp macro="" textlink="">
      <xdr:nvSpPr>
        <xdr:cNvPr id="141" name="テキスト ボックス 140"/>
        <xdr:cNvSpPr txBox="1"/>
      </xdr:nvSpPr>
      <xdr:spPr>
        <a:xfrm>
          <a:off x="2641111" y="101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61019</xdr:rowOff>
    </xdr:from>
    <xdr:to>
      <xdr:col>10</xdr:col>
      <xdr:colOff>165100</xdr:colOff>
      <xdr:row>58</xdr:row>
      <xdr:rowOff>162619</xdr:rowOff>
    </xdr:to>
    <xdr:sp macro="" textlink="">
      <xdr:nvSpPr>
        <xdr:cNvPr id="142" name="楕円 141"/>
        <xdr:cNvSpPr/>
      </xdr:nvSpPr>
      <xdr:spPr>
        <a:xfrm>
          <a:off x="1968500" y="100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7696</xdr:rowOff>
    </xdr:from>
    <xdr:ext cx="534377" cy="259045"/>
    <xdr:sp macro="" textlink="">
      <xdr:nvSpPr>
        <xdr:cNvPr id="143" name="テキスト ボックス 142"/>
        <xdr:cNvSpPr txBox="1"/>
      </xdr:nvSpPr>
      <xdr:spPr>
        <a:xfrm>
          <a:off x="1752111" y="97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136952</xdr:rowOff>
    </xdr:from>
    <xdr:to>
      <xdr:col>6</xdr:col>
      <xdr:colOff>38100</xdr:colOff>
      <xdr:row>57</xdr:row>
      <xdr:rowOff>67102</xdr:rowOff>
    </xdr:to>
    <xdr:sp macro="" textlink="">
      <xdr:nvSpPr>
        <xdr:cNvPr id="144" name="楕円 143"/>
        <xdr:cNvSpPr/>
      </xdr:nvSpPr>
      <xdr:spPr>
        <a:xfrm>
          <a:off x="1079500" y="973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83629</xdr:rowOff>
    </xdr:from>
    <xdr:ext cx="534377" cy="259045"/>
    <xdr:sp macro="" textlink="">
      <xdr:nvSpPr>
        <xdr:cNvPr id="145" name="テキスト ボックス 144"/>
        <xdr:cNvSpPr txBox="1"/>
      </xdr:nvSpPr>
      <xdr:spPr>
        <a:xfrm>
          <a:off x="863111" y="95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96070</xdr:rowOff>
    </xdr:from>
    <xdr:to>
      <xdr:col>24</xdr:col>
      <xdr:colOff>63500</xdr:colOff>
      <xdr:row>78</xdr:row>
      <xdr:rowOff>26690</xdr:rowOff>
    </xdr:to>
    <xdr:cxnSp macro="">
      <xdr:nvCxnSpPr>
        <xdr:cNvPr id="177" name="直線コネクタ 176"/>
        <xdr:cNvCxnSpPr/>
      </xdr:nvCxnSpPr>
      <xdr:spPr>
        <a:xfrm flipV="1">
          <a:off x="3797300" y="13297720"/>
          <a:ext cx="8382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26690</xdr:rowOff>
    </xdr:from>
    <xdr:to>
      <xdr:col>19</xdr:col>
      <xdr:colOff>177800</xdr:colOff>
      <xdr:row>79</xdr:row>
      <xdr:rowOff>1969</xdr:rowOff>
    </xdr:to>
    <xdr:cxnSp macro="">
      <xdr:nvCxnSpPr>
        <xdr:cNvPr id="180" name="直線コネクタ 179"/>
        <xdr:cNvCxnSpPr/>
      </xdr:nvCxnSpPr>
      <xdr:spPr>
        <a:xfrm flipV="1">
          <a:off x="2908300" y="13399790"/>
          <a:ext cx="889000" cy="1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164867</xdr:rowOff>
    </xdr:from>
    <xdr:ext cx="599010" cy="259045"/>
    <xdr:sp macro="" textlink="">
      <xdr:nvSpPr>
        <xdr:cNvPr id="182" name="テキスト ボックス 181"/>
        <xdr:cNvSpPr txBox="1"/>
      </xdr:nvSpPr>
      <xdr:spPr>
        <a:xfrm>
          <a:off x="3497795" y="1285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1037</xdr:rowOff>
    </xdr:from>
    <xdr:to>
      <xdr:col>15</xdr:col>
      <xdr:colOff>50800</xdr:colOff>
      <xdr:row>79</xdr:row>
      <xdr:rowOff>1969</xdr:rowOff>
    </xdr:to>
    <xdr:cxnSp macro="">
      <xdr:nvCxnSpPr>
        <xdr:cNvPr id="183" name="直線コネクタ 182"/>
        <xdr:cNvCxnSpPr/>
      </xdr:nvCxnSpPr>
      <xdr:spPr>
        <a:xfrm>
          <a:off x="2019300" y="13545587"/>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1037</xdr:rowOff>
    </xdr:from>
    <xdr:to>
      <xdr:col>10</xdr:col>
      <xdr:colOff>114300</xdr:colOff>
      <xdr:row>79</xdr:row>
      <xdr:rowOff>1104</xdr:rowOff>
    </xdr:to>
    <xdr:cxnSp macro="">
      <xdr:nvCxnSpPr>
        <xdr:cNvPr id="186" name="直線コネクタ 185"/>
        <xdr:cNvCxnSpPr/>
      </xdr:nvCxnSpPr>
      <xdr:spPr>
        <a:xfrm flipV="1">
          <a:off x="1130300" y="1354558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45270</xdr:rowOff>
    </xdr:from>
    <xdr:to>
      <xdr:col>24</xdr:col>
      <xdr:colOff>114300</xdr:colOff>
      <xdr:row>77</xdr:row>
      <xdr:rowOff>146870</xdr:rowOff>
    </xdr:to>
    <xdr:sp macro="" textlink="">
      <xdr:nvSpPr>
        <xdr:cNvPr id="196" name="楕円 195"/>
        <xdr:cNvSpPr/>
      </xdr:nvSpPr>
      <xdr:spPr>
        <a:xfrm>
          <a:off x="4584700" y="132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23697</xdr:rowOff>
    </xdr:from>
    <xdr:ext cx="599010" cy="259045"/>
    <xdr:sp macro="" textlink="">
      <xdr:nvSpPr>
        <xdr:cNvPr id="197" name="民生費該当値テキスト"/>
        <xdr:cNvSpPr txBox="1"/>
      </xdr:nvSpPr>
      <xdr:spPr>
        <a:xfrm>
          <a:off x="4686300" y="132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147340</xdr:rowOff>
    </xdr:from>
    <xdr:to>
      <xdr:col>20</xdr:col>
      <xdr:colOff>38100</xdr:colOff>
      <xdr:row>78</xdr:row>
      <xdr:rowOff>77490</xdr:rowOff>
    </xdr:to>
    <xdr:sp macro="" textlink="">
      <xdr:nvSpPr>
        <xdr:cNvPr id="198" name="楕円 197"/>
        <xdr:cNvSpPr/>
      </xdr:nvSpPr>
      <xdr:spPr>
        <a:xfrm>
          <a:off x="3746500" y="133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68617</xdr:rowOff>
    </xdr:from>
    <xdr:ext cx="599010" cy="259045"/>
    <xdr:sp macro="" textlink="">
      <xdr:nvSpPr>
        <xdr:cNvPr id="199" name="テキスト ボックス 198"/>
        <xdr:cNvSpPr txBox="1"/>
      </xdr:nvSpPr>
      <xdr:spPr>
        <a:xfrm>
          <a:off x="3497795" y="1344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122619</xdr:rowOff>
    </xdr:from>
    <xdr:to>
      <xdr:col>15</xdr:col>
      <xdr:colOff>101600</xdr:colOff>
      <xdr:row>79</xdr:row>
      <xdr:rowOff>52769</xdr:rowOff>
    </xdr:to>
    <xdr:sp macro="" textlink="">
      <xdr:nvSpPr>
        <xdr:cNvPr id="200" name="楕円 199"/>
        <xdr:cNvSpPr/>
      </xdr:nvSpPr>
      <xdr:spPr>
        <a:xfrm>
          <a:off x="2857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43896</xdr:rowOff>
    </xdr:from>
    <xdr:ext cx="599010" cy="259045"/>
    <xdr:sp macro="" textlink="">
      <xdr:nvSpPr>
        <xdr:cNvPr id="201" name="テキスト ボックス 200"/>
        <xdr:cNvSpPr txBox="1"/>
      </xdr:nvSpPr>
      <xdr:spPr>
        <a:xfrm>
          <a:off x="2608795" y="135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121687</xdr:rowOff>
    </xdr:from>
    <xdr:to>
      <xdr:col>10</xdr:col>
      <xdr:colOff>165100</xdr:colOff>
      <xdr:row>79</xdr:row>
      <xdr:rowOff>51837</xdr:rowOff>
    </xdr:to>
    <xdr:sp macro="" textlink="">
      <xdr:nvSpPr>
        <xdr:cNvPr id="202" name="楕円 201"/>
        <xdr:cNvSpPr/>
      </xdr:nvSpPr>
      <xdr:spPr>
        <a:xfrm>
          <a:off x="1968500" y="134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42964</xdr:rowOff>
    </xdr:from>
    <xdr:ext cx="599010" cy="259045"/>
    <xdr:sp macro="" textlink="">
      <xdr:nvSpPr>
        <xdr:cNvPr id="203" name="テキスト ボックス 202"/>
        <xdr:cNvSpPr txBox="1"/>
      </xdr:nvSpPr>
      <xdr:spPr>
        <a:xfrm>
          <a:off x="1719795" y="1358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121754</xdr:rowOff>
    </xdr:from>
    <xdr:to>
      <xdr:col>6</xdr:col>
      <xdr:colOff>38100</xdr:colOff>
      <xdr:row>79</xdr:row>
      <xdr:rowOff>51904</xdr:rowOff>
    </xdr:to>
    <xdr:sp macro="" textlink="">
      <xdr:nvSpPr>
        <xdr:cNvPr id="204" name="楕円 203"/>
        <xdr:cNvSpPr/>
      </xdr:nvSpPr>
      <xdr:spPr>
        <a:xfrm>
          <a:off x="1079500" y="134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43031</xdr:rowOff>
    </xdr:from>
    <xdr:ext cx="599010" cy="259045"/>
    <xdr:sp macro="" textlink="">
      <xdr:nvSpPr>
        <xdr:cNvPr id="205" name="テキスト ボックス 204"/>
        <xdr:cNvSpPr txBox="1"/>
      </xdr:nvSpPr>
      <xdr:spPr>
        <a:xfrm>
          <a:off x="830795" y="1358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132248</xdr:rowOff>
    </xdr:from>
    <xdr:to>
      <xdr:col>24</xdr:col>
      <xdr:colOff>63500</xdr:colOff>
      <xdr:row>97</xdr:row>
      <xdr:rowOff>163178</xdr:rowOff>
    </xdr:to>
    <xdr:cxnSp macro="">
      <xdr:nvCxnSpPr>
        <xdr:cNvPr id="233" name="直線コネクタ 232"/>
        <xdr:cNvCxnSpPr/>
      </xdr:nvCxnSpPr>
      <xdr:spPr>
        <a:xfrm flipV="1">
          <a:off x="3797300" y="16762898"/>
          <a:ext cx="8382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159268</xdr:rowOff>
    </xdr:from>
    <xdr:to>
      <xdr:col>19</xdr:col>
      <xdr:colOff>177800</xdr:colOff>
      <xdr:row>97</xdr:row>
      <xdr:rowOff>163178</xdr:rowOff>
    </xdr:to>
    <xdr:cxnSp macro="">
      <xdr:nvCxnSpPr>
        <xdr:cNvPr id="236" name="直線コネクタ 235"/>
        <xdr:cNvCxnSpPr/>
      </xdr:nvCxnSpPr>
      <xdr:spPr>
        <a:xfrm>
          <a:off x="2908300" y="16789918"/>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143883</xdr:rowOff>
    </xdr:from>
    <xdr:to>
      <xdr:col>15</xdr:col>
      <xdr:colOff>50800</xdr:colOff>
      <xdr:row>97</xdr:row>
      <xdr:rowOff>159268</xdr:rowOff>
    </xdr:to>
    <xdr:cxnSp macro="">
      <xdr:nvCxnSpPr>
        <xdr:cNvPr id="239" name="直線コネクタ 238"/>
        <xdr:cNvCxnSpPr/>
      </xdr:nvCxnSpPr>
      <xdr:spPr>
        <a:xfrm>
          <a:off x="2019300" y="16774533"/>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128476</xdr:rowOff>
    </xdr:from>
    <xdr:to>
      <xdr:col>10</xdr:col>
      <xdr:colOff>114300</xdr:colOff>
      <xdr:row>97</xdr:row>
      <xdr:rowOff>143883</xdr:rowOff>
    </xdr:to>
    <xdr:cxnSp macro="">
      <xdr:nvCxnSpPr>
        <xdr:cNvPr id="242" name="直線コネクタ 241"/>
        <xdr:cNvCxnSpPr/>
      </xdr:nvCxnSpPr>
      <xdr:spPr>
        <a:xfrm>
          <a:off x="1130300" y="16416226"/>
          <a:ext cx="889000" cy="3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4" name="テキスト ボックス 243"/>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7639</xdr:rowOff>
    </xdr:from>
    <xdr:ext cx="534377" cy="259045"/>
    <xdr:sp macro="" textlink="">
      <xdr:nvSpPr>
        <xdr:cNvPr id="246" name="テキスト ボックス 245"/>
        <xdr:cNvSpPr txBox="1"/>
      </xdr:nvSpPr>
      <xdr:spPr>
        <a:xfrm>
          <a:off x="863111" y="16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81448</xdr:rowOff>
    </xdr:from>
    <xdr:to>
      <xdr:col>24</xdr:col>
      <xdr:colOff>114300</xdr:colOff>
      <xdr:row>98</xdr:row>
      <xdr:rowOff>11598</xdr:rowOff>
    </xdr:to>
    <xdr:sp macro="" textlink="">
      <xdr:nvSpPr>
        <xdr:cNvPr id="252" name="楕円 251"/>
        <xdr:cNvSpPr/>
      </xdr:nvSpPr>
      <xdr:spPr>
        <a:xfrm>
          <a:off x="45847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59875</xdr:rowOff>
    </xdr:from>
    <xdr:ext cx="534377" cy="259045"/>
    <xdr:sp macro="" textlink="">
      <xdr:nvSpPr>
        <xdr:cNvPr id="253" name="衛生費該当値テキスト"/>
        <xdr:cNvSpPr txBox="1"/>
      </xdr:nvSpPr>
      <xdr:spPr>
        <a:xfrm>
          <a:off x="4686300" y="166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112378</xdr:rowOff>
    </xdr:from>
    <xdr:to>
      <xdr:col>20</xdr:col>
      <xdr:colOff>38100</xdr:colOff>
      <xdr:row>98</xdr:row>
      <xdr:rowOff>42528</xdr:rowOff>
    </xdr:to>
    <xdr:sp macro="" textlink="">
      <xdr:nvSpPr>
        <xdr:cNvPr id="254" name="楕円 253"/>
        <xdr:cNvSpPr/>
      </xdr:nvSpPr>
      <xdr:spPr>
        <a:xfrm>
          <a:off x="37465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33655</xdr:rowOff>
    </xdr:from>
    <xdr:ext cx="534377" cy="259045"/>
    <xdr:sp macro="" textlink="">
      <xdr:nvSpPr>
        <xdr:cNvPr id="255" name="テキスト ボックス 254"/>
        <xdr:cNvSpPr txBox="1"/>
      </xdr:nvSpPr>
      <xdr:spPr>
        <a:xfrm>
          <a:off x="3530111" y="168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108468</xdr:rowOff>
    </xdr:from>
    <xdr:to>
      <xdr:col>15</xdr:col>
      <xdr:colOff>101600</xdr:colOff>
      <xdr:row>98</xdr:row>
      <xdr:rowOff>38618</xdr:rowOff>
    </xdr:to>
    <xdr:sp macro="" textlink="">
      <xdr:nvSpPr>
        <xdr:cNvPr id="256" name="楕円 255"/>
        <xdr:cNvSpPr/>
      </xdr:nvSpPr>
      <xdr:spPr>
        <a:xfrm>
          <a:off x="2857500" y="167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29745</xdr:rowOff>
    </xdr:from>
    <xdr:ext cx="534377" cy="259045"/>
    <xdr:sp macro="" textlink="">
      <xdr:nvSpPr>
        <xdr:cNvPr id="257" name="テキスト ボックス 256"/>
        <xdr:cNvSpPr txBox="1"/>
      </xdr:nvSpPr>
      <xdr:spPr>
        <a:xfrm>
          <a:off x="2641111" y="168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93083</xdr:rowOff>
    </xdr:from>
    <xdr:to>
      <xdr:col>10</xdr:col>
      <xdr:colOff>165100</xdr:colOff>
      <xdr:row>98</xdr:row>
      <xdr:rowOff>23233</xdr:rowOff>
    </xdr:to>
    <xdr:sp macro="" textlink="">
      <xdr:nvSpPr>
        <xdr:cNvPr id="258" name="楕円 257"/>
        <xdr:cNvSpPr/>
      </xdr:nvSpPr>
      <xdr:spPr>
        <a:xfrm>
          <a:off x="1968500" y="167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14360</xdr:rowOff>
    </xdr:from>
    <xdr:ext cx="534377" cy="259045"/>
    <xdr:sp macro="" textlink="">
      <xdr:nvSpPr>
        <xdr:cNvPr id="259" name="テキスト ボックス 258"/>
        <xdr:cNvSpPr txBox="1"/>
      </xdr:nvSpPr>
      <xdr:spPr>
        <a:xfrm>
          <a:off x="1752111" y="168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77676</xdr:rowOff>
    </xdr:from>
    <xdr:to>
      <xdr:col>6</xdr:col>
      <xdr:colOff>38100</xdr:colOff>
      <xdr:row>96</xdr:row>
      <xdr:rowOff>7826</xdr:rowOff>
    </xdr:to>
    <xdr:sp macro="" textlink="">
      <xdr:nvSpPr>
        <xdr:cNvPr id="260" name="楕円 259"/>
        <xdr:cNvSpPr/>
      </xdr:nvSpPr>
      <xdr:spPr>
        <a:xfrm>
          <a:off x="1079500" y="163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24353</xdr:rowOff>
    </xdr:from>
    <xdr:ext cx="534377" cy="259045"/>
    <xdr:sp macro="" textlink="">
      <xdr:nvSpPr>
        <xdr:cNvPr id="261" name="テキスト ボックス 260"/>
        <xdr:cNvSpPr txBox="1"/>
      </xdr:nvSpPr>
      <xdr:spPr>
        <a:xfrm>
          <a:off x="863111" y="161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148590</xdr:rowOff>
    </xdr:from>
    <xdr:to>
      <xdr:col>55</xdr:col>
      <xdr:colOff>0</xdr:colOff>
      <xdr:row>37</xdr:row>
      <xdr:rowOff>149860</xdr:rowOff>
    </xdr:to>
    <xdr:cxnSp macro="">
      <xdr:nvCxnSpPr>
        <xdr:cNvPr id="290" name="直線コネクタ 289"/>
        <xdr:cNvCxnSpPr/>
      </xdr:nvCxnSpPr>
      <xdr:spPr>
        <a:xfrm flipV="1">
          <a:off x="9639300" y="64922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149860</xdr:rowOff>
    </xdr:from>
    <xdr:to>
      <xdr:col>50</xdr:col>
      <xdr:colOff>114300</xdr:colOff>
      <xdr:row>37</xdr:row>
      <xdr:rowOff>152400</xdr:rowOff>
    </xdr:to>
    <xdr:cxnSp macro="">
      <xdr:nvCxnSpPr>
        <xdr:cNvPr id="293" name="直線コネクタ 292"/>
        <xdr:cNvCxnSpPr/>
      </xdr:nvCxnSpPr>
      <xdr:spPr>
        <a:xfrm flipV="1">
          <a:off x="8750300" y="6493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5" name="テキスト ボックス 294"/>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132080</xdr:rowOff>
    </xdr:from>
    <xdr:to>
      <xdr:col>45</xdr:col>
      <xdr:colOff>177800</xdr:colOff>
      <xdr:row>37</xdr:row>
      <xdr:rowOff>152400</xdr:rowOff>
    </xdr:to>
    <xdr:cxnSp macro="">
      <xdr:nvCxnSpPr>
        <xdr:cNvPr id="296" name="直線コネクタ 295"/>
        <xdr:cNvCxnSpPr/>
      </xdr:nvCxnSpPr>
      <xdr:spPr>
        <a:xfrm>
          <a:off x="7861300" y="64757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132080</xdr:rowOff>
    </xdr:from>
    <xdr:to>
      <xdr:col>41</xdr:col>
      <xdr:colOff>50800</xdr:colOff>
      <xdr:row>37</xdr:row>
      <xdr:rowOff>137160</xdr:rowOff>
    </xdr:to>
    <xdr:cxnSp macro="">
      <xdr:nvCxnSpPr>
        <xdr:cNvPr id="299" name="直線コネクタ 298"/>
        <xdr:cNvCxnSpPr/>
      </xdr:nvCxnSpPr>
      <xdr:spPr>
        <a:xfrm flipV="1">
          <a:off x="6972300" y="64757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301" name="テキスト ボックス 300"/>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97790</xdr:rowOff>
    </xdr:from>
    <xdr:to>
      <xdr:col>55</xdr:col>
      <xdr:colOff>50800</xdr:colOff>
      <xdr:row>38</xdr:row>
      <xdr:rowOff>27940</xdr:rowOff>
    </xdr:to>
    <xdr:sp macro="" textlink="">
      <xdr:nvSpPr>
        <xdr:cNvPr id="309" name="楕円 308"/>
        <xdr:cNvSpPr/>
      </xdr:nvSpPr>
      <xdr:spPr>
        <a:xfrm>
          <a:off x="10426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76217</xdr:rowOff>
    </xdr:from>
    <xdr:ext cx="378565" cy="259045"/>
    <xdr:sp macro="" textlink="">
      <xdr:nvSpPr>
        <xdr:cNvPr id="310" name="労働費該当値テキスト"/>
        <xdr:cNvSpPr txBox="1"/>
      </xdr:nvSpPr>
      <xdr:spPr>
        <a:xfrm>
          <a:off x="10528300" y="641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99060</xdr:rowOff>
    </xdr:from>
    <xdr:to>
      <xdr:col>50</xdr:col>
      <xdr:colOff>165100</xdr:colOff>
      <xdr:row>38</xdr:row>
      <xdr:rowOff>29210</xdr:rowOff>
    </xdr:to>
    <xdr:sp macro="" textlink="">
      <xdr:nvSpPr>
        <xdr:cNvPr id="311" name="楕円 310"/>
        <xdr:cNvSpPr/>
      </xdr:nvSpPr>
      <xdr:spPr>
        <a:xfrm>
          <a:off x="9588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20337</xdr:rowOff>
    </xdr:from>
    <xdr:ext cx="378565" cy="259045"/>
    <xdr:sp macro="" textlink="">
      <xdr:nvSpPr>
        <xdr:cNvPr id="312" name="テキスト ボックス 311"/>
        <xdr:cNvSpPr txBox="1"/>
      </xdr:nvSpPr>
      <xdr:spPr>
        <a:xfrm>
          <a:off x="9450017"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101600</xdr:rowOff>
    </xdr:from>
    <xdr:to>
      <xdr:col>46</xdr:col>
      <xdr:colOff>38100</xdr:colOff>
      <xdr:row>38</xdr:row>
      <xdr:rowOff>31750</xdr:rowOff>
    </xdr:to>
    <xdr:sp macro="" textlink="">
      <xdr:nvSpPr>
        <xdr:cNvPr id="313" name="楕円 312"/>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22877</xdr:rowOff>
    </xdr:from>
    <xdr:ext cx="378565" cy="259045"/>
    <xdr:sp macro="" textlink="">
      <xdr:nvSpPr>
        <xdr:cNvPr id="314" name="テキスト ボックス 313"/>
        <xdr:cNvSpPr txBox="1"/>
      </xdr:nvSpPr>
      <xdr:spPr>
        <a:xfrm>
          <a:off x="8561017"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81280</xdr:rowOff>
    </xdr:from>
    <xdr:to>
      <xdr:col>41</xdr:col>
      <xdr:colOff>101600</xdr:colOff>
      <xdr:row>38</xdr:row>
      <xdr:rowOff>11430</xdr:rowOff>
    </xdr:to>
    <xdr:sp macro="" textlink="">
      <xdr:nvSpPr>
        <xdr:cNvPr id="315" name="楕円 314"/>
        <xdr:cNvSpPr/>
      </xdr:nvSpPr>
      <xdr:spPr>
        <a:xfrm>
          <a:off x="7810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2557</xdr:rowOff>
    </xdr:from>
    <xdr:ext cx="378565" cy="259045"/>
    <xdr:sp macro="" textlink="">
      <xdr:nvSpPr>
        <xdr:cNvPr id="316" name="テキスト ボックス 315"/>
        <xdr:cNvSpPr txBox="1"/>
      </xdr:nvSpPr>
      <xdr:spPr>
        <a:xfrm>
          <a:off x="7672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317" name="楕円 316"/>
        <xdr:cNvSpPr/>
      </xdr:nvSpPr>
      <xdr:spPr>
        <a:xfrm>
          <a:off x="692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7637</xdr:rowOff>
    </xdr:from>
    <xdr:ext cx="378565" cy="259045"/>
    <xdr:sp macro="" textlink="">
      <xdr:nvSpPr>
        <xdr:cNvPr id="318" name="テキスト ボックス 317"/>
        <xdr:cNvSpPr txBox="1"/>
      </xdr:nvSpPr>
      <xdr:spPr>
        <a:xfrm>
          <a:off x="6783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166492</xdr:rowOff>
    </xdr:from>
    <xdr:to>
      <xdr:col>55</xdr:col>
      <xdr:colOff>0</xdr:colOff>
      <xdr:row>57</xdr:row>
      <xdr:rowOff>116337</xdr:rowOff>
    </xdr:to>
    <xdr:cxnSp macro="">
      <xdr:nvCxnSpPr>
        <xdr:cNvPr id="346" name="直線コネクタ 345"/>
        <xdr:cNvCxnSpPr/>
      </xdr:nvCxnSpPr>
      <xdr:spPr>
        <a:xfrm flipV="1">
          <a:off x="9639300" y="9081892"/>
          <a:ext cx="838200" cy="80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27413</xdr:rowOff>
    </xdr:from>
    <xdr:ext cx="534377" cy="259045"/>
    <xdr:sp macro="" textlink="">
      <xdr:nvSpPr>
        <xdr:cNvPr id="347" name="農林水産業費平均値テキスト"/>
        <xdr:cNvSpPr txBox="1"/>
      </xdr:nvSpPr>
      <xdr:spPr>
        <a:xfrm>
          <a:off x="10528300" y="945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72080</xdr:rowOff>
    </xdr:from>
    <xdr:to>
      <xdr:col>50</xdr:col>
      <xdr:colOff>114300</xdr:colOff>
      <xdr:row>57</xdr:row>
      <xdr:rowOff>116337</xdr:rowOff>
    </xdr:to>
    <xdr:cxnSp macro="">
      <xdr:nvCxnSpPr>
        <xdr:cNvPr id="349" name="直線コネクタ 348"/>
        <xdr:cNvCxnSpPr/>
      </xdr:nvCxnSpPr>
      <xdr:spPr>
        <a:xfrm>
          <a:off x="8750300" y="9844730"/>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72080</xdr:rowOff>
    </xdr:from>
    <xdr:to>
      <xdr:col>45</xdr:col>
      <xdr:colOff>177800</xdr:colOff>
      <xdr:row>57</xdr:row>
      <xdr:rowOff>133025</xdr:rowOff>
    </xdr:to>
    <xdr:cxnSp macro="">
      <xdr:nvCxnSpPr>
        <xdr:cNvPr id="352" name="直線コネクタ 351"/>
        <xdr:cNvCxnSpPr/>
      </xdr:nvCxnSpPr>
      <xdr:spPr>
        <a:xfrm flipV="1">
          <a:off x="7861300" y="984473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4" name="テキスト ボックス 353"/>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133025</xdr:rowOff>
    </xdr:from>
    <xdr:to>
      <xdr:col>41</xdr:col>
      <xdr:colOff>50800</xdr:colOff>
      <xdr:row>58</xdr:row>
      <xdr:rowOff>20554</xdr:rowOff>
    </xdr:to>
    <xdr:cxnSp macro="">
      <xdr:nvCxnSpPr>
        <xdr:cNvPr id="355" name="直線コネクタ 354"/>
        <xdr:cNvCxnSpPr/>
      </xdr:nvCxnSpPr>
      <xdr:spPr>
        <a:xfrm flipV="1">
          <a:off x="6972300" y="990567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141281</xdr:rowOff>
    </xdr:from>
    <xdr:ext cx="534377" cy="259045"/>
    <xdr:sp macro="" textlink="">
      <xdr:nvSpPr>
        <xdr:cNvPr id="357" name="テキスト ボックス 356"/>
        <xdr:cNvSpPr txBox="1"/>
      </xdr:nvSpPr>
      <xdr:spPr>
        <a:xfrm>
          <a:off x="7594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115692</xdr:rowOff>
    </xdr:from>
    <xdr:to>
      <xdr:col>55</xdr:col>
      <xdr:colOff>50800</xdr:colOff>
      <xdr:row>53</xdr:row>
      <xdr:rowOff>45842</xdr:rowOff>
    </xdr:to>
    <xdr:sp macro="" textlink="">
      <xdr:nvSpPr>
        <xdr:cNvPr id="365" name="楕円 364"/>
        <xdr:cNvSpPr/>
      </xdr:nvSpPr>
      <xdr:spPr>
        <a:xfrm>
          <a:off x="10426700" y="90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138569</xdr:rowOff>
    </xdr:from>
    <xdr:ext cx="534377" cy="259045"/>
    <xdr:sp macro="" textlink="">
      <xdr:nvSpPr>
        <xdr:cNvPr id="366" name="農林水産業費該当値テキスト"/>
        <xdr:cNvSpPr txBox="1"/>
      </xdr:nvSpPr>
      <xdr:spPr>
        <a:xfrm>
          <a:off x="10528300" y="88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65537</xdr:rowOff>
    </xdr:from>
    <xdr:to>
      <xdr:col>50</xdr:col>
      <xdr:colOff>165100</xdr:colOff>
      <xdr:row>57</xdr:row>
      <xdr:rowOff>167137</xdr:rowOff>
    </xdr:to>
    <xdr:sp macro="" textlink="">
      <xdr:nvSpPr>
        <xdr:cNvPr id="367" name="楕円 366"/>
        <xdr:cNvSpPr/>
      </xdr:nvSpPr>
      <xdr:spPr>
        <a:xfrm>
          <a:off x="95885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158264</xdr:rowOff>
    </xdr:from>
    <xdr:ext cx="534377" cy="259045"/>
    <xdr:sp macro="" textlink="">
      <xdr:nvSpPr>
        <xdr:cNvPr id="368" name="テキスト ボックス 367"/>
        <xdr:cNvSpPr txBox="1"/>
      </xdr:nvSpPr>
      <xdr:spPr>
        <a:xfrm>
          <a:off x="9372111" y="99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21280</xdr:rowOff>
    </xdr:from>
    <xdr:to>
      <xdr:col>46</xdr:col>
      <xdr:colOff>38100</xdr:colOff>
      <xdr:row>57</xdr:row>
      <xdr:rowOff>122880</xdr:rowOff>
    </xdr:to>
    <xdr:sp macro="" textlink="">
      <xdr:nvSpPr>
        <xdr:cNvPr id="369" name="楕円 368"/>
        <xdr:cNvSpPr/>
      </xdr:nvSpPr>
      <xdr:spPr>
        <a:xfrm>
          <a:off x="8699500" y="97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114007</xdr:rowOff>
    </xdr:from>
    <xdr:ext cx="534377" cy="259045"/>
    <xdr:sp macro="" textlink="">
      <xdr:nvSpPr>
        <xdr:cNvPr id="370" name="テキスト ボックス 369"/>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82225</xdr:rowOff>
    </xdr:from>
    <xdr:to>
      <xdr:col>41</xdr:col>
      <xdr:colOff>101600</xdr:colOff>
      <xdr:row>58</xdr:row>
      <xdr:rowOff>12375</xdr:rowOff>
    </xdr:to>
    <xdr:sp macro="" textlink="">
      <xdr:nvSpPr>
        <xdr:cNvPr id="371" name="楕円 370"/>
        <xdr:cNvSpPr/>
      </xdr:nvSpPr>
      <xdr:spPr>
        <a:xfrm>
          <a:off x="7810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3502</xdr:rowOff>
    </xdr:from>
    <xdr:ext cx="534377" cy="259045"/>
    <xdr:sp macro="" textlink="">
      <xdr:nvSpPr>
        <xdr:cNvPr id="372" name="テキスト ボックス 371"/>
        <xdr:cNvSpPr txBox="1"/>
      </xdr:nvSpPr>
      <xdr:spPr>
        <a:xfrm>
          <a:off x="7594111" y="99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141204</xdr:rowOff>
    </xdr:from>
    <xdr:to>
      <xdr:col>36</xdr:col>
      <xdr:colOff>165100</xdr:colOff>
      <xdr:row>58</xdr:row>
      <xdr:rowOff>71354</xdr:rowOff>
    </xdr:to>
    <xdr:sp macro="" textlink="">
      <xdr:nvSpPr>
        <xdr:cNvPr id="373" name="楕円 372"/>
        <xdr:cNvSpPr/>
      </xdr:nvSpPr>
      <xdr:spPr>
        <a:xfrm>
          <a:off x="6921500" y="99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62481</xdr:rowOff>
    </xdr:from>
    <xdr:ext cx="534377" cy="259045"/>
    <xdr:sp macro="" textlink="">
      <xdr:nvSpPr>
        <xdr:cNvPr id="374" name="テキスト ボックス 373"/>
        <xdr:cNvSpPr txBox="1"/>
      </xdr:nvSpPr>
      <xdr:spPr>
        <a:xfrm>
          <a:off x="6705111" y="100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36525</xdr:rowOff>
    </xdr:from>
    <xdr:to>
      <xdr:col>55</xdr:col>
      <xdr:colOff>0</xdr:colOff>
      <xdr:row>78</xdr:row>
      <xdr:rowOff>89064</xdr:rowOff>
    </xdr:to>
    <xdr:cxnSp macro="">
      <xdr:nvCxnSpPr>
        <xdr:cNvPr id="403" name="直線コネクタ 402"/>
        <xdr:cNvCxnSpPr/>
      </xdr:nvCxnSpPr>
      <xdr:spPr>
        <a:xfrm flipV="1">
          <a:off x="9639300" y="13238175"/>
          <a:ext cx="838200" cy="2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86513</xdr:rowOff>
    </xdr:from>
    <xdr:to>
      <xdr:col>50</xdr:col>
      <xdr:colOff>114300</xdr:colOff>
      <xdr:row>78</xdr:row>
      <xdr:rowOff>89064</xdr:rowOff>
    </xdr:to>
    <xdr:cxnSp macro="">
      <xdr:nvCxnSpPr>
        <xdr:cNvPr id="406" name="直線コネクタ 405"/>
        <xdr:cNvCxnSpPr/>
      </xdr:nvCxnSpPr>
      <xdr:spPr>
        <a:xfrm>
          <a:off x="8750300" y="13459613"/>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53975</xdr:rowOff>
    </xdr:from>
    <xdr:to>
      <xdr:col>45</xdr:col>
      <xdr:colOff>177800</xdr:colOff>
      <xdr:row>78</xdr:row>
      <xdr:rowOff>86513</xdr:rowOff>
    </xdr:to>
    <xdr:cxnSp macro="">
      <xdr:nvCxnSpPr>
        <xdr:cNvPr id="409" name="直線コネクタ 408"/>
        <xdr:cNvCxnSpPr/>
      </xdr:nvCxnSpPr>
      <xdr:spPr>
        <a:xfrm>
          <a:off x="7861300" y="13427075"/>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29057</xdr:rowOff>
    </xdr:from>
    <xdr:to>
      <xdr:col>41</xdr:col>
      <xdr:colOff>50800</xdr:colOff>
      <xdr:row>78</xdr:row>
      <xdr:rowOff>53975</xdr:rowOff>
    </xdr:to>
    <xdr:cxnSp macro="">
      <xdr:nvCxnSpPr>
        <xdr:cNvPr id="412" name="直線コネクタ 411"/>
        <xdr:cNvCxnSpPr/>
      </xdr:nvCxnSpPr>
      <xdr:spPr>
        <a:xfrm>
          <a:off x="6972300" y="13059257"/>
          <a:ext cx="889000" cy="3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6" name="テキスト ボックス 415"/>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157175</xdr:rowOff>
    </xdr:from>
    <xdr:to>
      <xdr:col>55</xdr:col>
      <xdr:colOff>50800</xdr:colOff>
      <xdr:row>77</xdr:row>
      <xdr:rowOff>87325</xdr:rowOff>
    </xdr:to>
    <xdr:sp macro="" textlink="">
      <xdr:nvSpPr>
        <xdr:cNvPr id="422" name="楕円 421"/>
        <xdr:cNvSpPr/>
      </xdr:nvSpPr>
      <xdr:spPr>
        <a:xfrm>
          <a:off x="104267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135602</xdr:rowOff>
    </xdr:from>
    <xdr:ext cx="469744" cy="259045"/>
    <xdr:sp macro="" textlink="">
      <xdr:nvSpPr>
        <xdr:cNvPr id="423" name="商工費該当値テキスト"/>
        <xdr:cNvSpPr txBox="1"/>
      </xdr:nvSpPr>
      <xdr:spPr>
        <a:xfrm>
          <a:off x="10528300" y="131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38264</xdr:rowOff>
    </xdr:from>
    <xdr:to>
      <xdr:col>50</xdr:col>
      <xdr:colOff>165100</xdr:colOff>
      <xdr:row>78</xdr:row>
      <xdr:rowOff>139864</xdr:rowOff>
    </xdr:to>
    <xdr:sp macro="" textlink="">
      <xdr:nvSpPr>
        <xdr:cNvPr id="424" name="楕円 423"/>
        <xdr:cNvSpPr/>
      </xdr:nvSpPr>
      <xdr:spPr>
        <a:xfrm>
          <a:off x="9588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130991</xdr:rowOff>
    </xdr:from>
    <xdr:ext cx="469744" cy="259045"/>
    <xdr:sp macro="" textlink="">
      <xdr:nvSpPr>
        <xdr:cNvPr id="425" name="テキスト ボックス 424"/>
        <xdr:cNvSpPr txBox="1"/>
      </xdr:nvSpPr>
      <xdr:spPr>
        <a:xfrm>
          <a:off x="9404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35713</xdr:rowOff>
    </xdr:from>
    <xdr:to>
      <xdr:col>46</xdr:col>
      <xdr:colOff>38100</xdr:colOff>
      <xdr:row>78</xdr:row>
      <xdr:rowOff>137313</xdr:rowOff>
    </xdr:to>
    <xdr:sp macro="" textlink="">
      <xdr:nvSpPr>
        <xdr:cNvPr id="426" name="楕円 425"/>
        <xdr:cNvSpPr/>
      </xdr:nvSpPr>
      <xdr:spPr>
        <a:xfrm>
          <a:off x="8699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128440</xdr:rowOff>
    </xdr:from>
    <xdr:ext cx="469744" cy="259045"/>
    <xdr:sp macro="" textlink="">
      <xdr:nvSpPr>
        <xdr:cNvPr id="427" name="テキスト ボックス 426"/>
        <xdr:cNvSpPr txBox="1"/>
      </xdr:nvSpPr>
      <xdr:spPr>
        <a:xfrm>
          <a:off x="8515428" y="135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3175</xdr:rowOff>
    </xdr:from>
    <xdr:to>
      <xdr:col>41</xdr:col>
      <xdr:colOff>101600</xdr:colOff>
      <xdr:row>78</xdr:row>
      <xdr:rowOff>104775</xdr:rowOff>
    </xdr:to>
    <xdr:sp macro="" textlink="">
      <xdr:nvSpPr>
        <xdr:cNvPr id="428" name="楕円 427"/>
        <xdr:cNvSpPr/>
      </xdr:nvSpPr>
      <xdr:spPr>
        <a:xfrm>
          <a:off x="781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95902</xdr:rowOff>
    </xdr:from>
    <xdr:ext cx="469744" cy="259045"/>
    <xdr:sp macro="" textlink="">
      <xdr:nvSpPr>
        <xdr:cNvPr id="429" name="テキスト ボックス 428"/>
        <xdr:cNvSpPr txBox="1"/>
      </xdr:nvSpPr>
      <xdr:spPr>
        <a:xfrm>
          <a:off x="7626428" y="134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149707</xdr:rowOff>
    </xdr:from>
    <xdr:to>
      <xdr:col>36</xdr:col>
      <xdr:colOff>165100</xdr:colOff>
      <xdr:row>76</xdr:row>
      <xdr:rowOff>79857</xdr:rowOff>
    </xdr:to>
    <xdr:sp macro="" textlink="">
      <xdr:nvSpPr>
        <xdr:cNvPr id="430" name="楕円 429"/>
        <xdr:cNvSpPr/>
      </xdr:nvSpPr>
      <xdr:spPr>
        <a:xfrm>
          <a:off x="6921500" y="130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96385</xdr:rowOff>
    </xdr:from>
    <xdr:ext cx="534377" cy="259045"/>
    <xdr:sp macro="" textlink="">
      <xdr:nvSpPr>
        <xdr:cNvPr id="431" name="テキスト ボックス 430"/>
        <xdr:cNvSpPr txBox="1"/>
      </xdr:nvSpPr>
      <xdr:spPr>
        <a:xfrm>
          <a:off x="6705111" y="127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49936</xdr:rowOff>
    </xdr:from>
    <xdr:to>
      <xdr:col>54</xdr:col>
      <xdr:colOff>189865</xdr:colOff>
      <xdr:row>99</xdr:row>
      <xdr:rowOff>63081</xdr:rowOff>
    </xdr:to>
    <xdr:cxnSp macro="">
      <xdr:nvCxnSpPr>
        <xdr:cNvPr id="456" name="直線コネクタ 455"/>
        <xdr:cNvCxnSpPr/>
      </xdr:nvCxnSpPr>
      <xdr:spPr>
        <a:xfrm flipV="1">
          <a:off x="10475595" y="15994786"/>
          <a:ext cx="1270" cy="104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66908</xdr:rowOff>
    </xdr:from>
    <xdr:ext cx="534377" cy="259045"/>
    <xdr:sp macro="" textlink="">
      <xdr:nvSpPr>
        <xdr:cNvPr id="457" name="土木費最小値テキスト"/>
        <xdr:cNvSpPr txBox="1"/>
      </xdr:nvSpPr>
      <xdr:spPr>
        <a:xfrm>
          <a:off x="10528300"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63081</xdr:rowOff>
    </xdr:from>
    <xdr:to>
      <xdr:col>55</xdr:col>
      <xdr:colOff>88900</xdr:colOff>
      <xdr:row>99</xdr:row>
      <xdr:rowOff>63081</xdr:rowOff>
    </xdr:to>
    <xdr:cxnSp macro="">
      <xdr:nvCxnSpPr>
        <xdr:cNvPr id="458" name="直線コネクタ 457"/>
        <xdr:cNvCxnSpPr/>
      </xdr:nvCxnSpPr>
      <xdr:spPr>
        <a:xfrm>
          <a:off x="10388600" y="170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168063</xdr:rowOff>
    </xdr:from>
    <xdr:ext cx="534377" cy="259045"/>
    <xdr:sp macro="" textlink="">
      <xdr:nvSpPr>
        <xdr:cNvPr id="459" name="土木費最大値テキスト"/>
        <xdr:cNvSpPr txBox="1"/>
      </xdr:nvSpPr>
      <xdr:spPr>
        <a:xfrm>
          <a:off x="10528300" y="157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49936</xdr:rowOff>
    </xdr:from>
    <xdr:to>
      <xdr:col>55</xdr:col>
      <xdr:colOff>88900</xdr:colOff>
      <xdr:row>93</xdr:row>
      <xdr:rowOff>49936</xdr:rowOff>
    </xdr:to>
    <xdr:cxnSp macro="">
      <xdr:nvCxnSpPr>
        <xdr:cNvPr id="460" name="直線コネクタ 459"/>
        <xdr:cNvCxnSpPr/>
      </xdr:nvCxnSpPr>
      <xdr:spPr>
        <a:xfrm>
          <a:off x="10388600" y="1599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43535</xdr:rowOff>
    </xdr:from>
    <xdr:to>
      <xdr:col>55</xdr:col>
      <xdr:colOff>0</xdr:colOff>
      <xdr:row>97</xdr:row>
      <xdr:rowOff>59843</xdr:rowOff>
    </xdr:to>
    <xdr:cxnSp macro="">
      <xdr:nvCxnSpPr>
        <xdr:cNvPr id="461" name="直線コネクタ 460"/>
        <xdr:cNvCxnSpPr/>
      </xdr:nvCxnSpPr>
      <xdr:spPr>
        <a:xfrm>
          <a:off x="9639300" y="16502735"/>
          <a:ext cx="838200" cy="1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9022</xdr:rowOff>
    </xdr:from>
    <xdr:ext cx="534377" cy="259045"/>
    <xdr:sp macro="" textlink="">
      <xdr:nvSpPr>
        <xdr:cNvPr id="462" name="土木費平均値テキスト"/>
        <xdr:cNvSpPr txBox="1"/>
      </xdr:nvSpPr>
      <xdr:spPr>
        <a:xfrm>
          <a:off x="10528300" y="16296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157595</xdr:rowOff>
    </xdr:from>
    <xdr:to>
      <xdr:col>55</xdr:col>
      <xdr:colOff>50800</xdr:colOff>
      <xdr:row>96</xdr:row>
      <xdr:rowOff>87745</xdr:rowOff>
    </xdr:to>
    <xdr:sp macro="" textlink="">
      <xdr:nvSpPr>
        <xdr:cNvPr id="463" name="フローチャート: 判断 462"/>
        <xdr:cNvSpPr/>
      </xdr:nvSpPr>
      <xdr:spPr>
        <a:xfrm>
          <a:off x="10426700" y="1644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32220</xdr:rowOff>
    </xdr:from>
    <xdr:to>
      <xdr:col>50</xdr:col>
      <xdr:colOff>114300</xdr:colOff>
      <xdr:row>96</xdr:row>
      <xdr:rowOff>43535</xdr:rowOff>
    </xdr:to>
    <xdr:cxnSp macro="">
      <xdr:nvCxnSpPr>
        <xdr:cNvPr id="464" name="直線コネクタ 463"/>
        <xdr:cNvCxnSpPr/>
      </xdr:nvCxnSpPr>
      <xdr:spPr>
        <a:xfrm>
          <a:off x="8750300" y="16148520"/>
          <a:ext cx="889000" cy="3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35713</xdr:rowOff>
    </xdr:from>
    <xdr:to>
      <xdr:col>50</xdr:col>
      <xdr:colOff>165100</xdr:colOff>
      <xdr:row>96</xdr:row>
      <xdr:rowOff>137313</xdr:rowOff>
    </xdr:to>
    <xdr:sp macro="" textlink="">
      <xdr:nvSpPr>
        <xdr:cNvPr id="465" name="フローチャート: 判断 464"/>
        <xdr:cNvSpPr/>
      </xdr:nvSpPr>
      <xdr:spPr>
        <a:xfrm>
          <a:off x="95885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128440</xdr:rowOff>
    </xdr:from>
    <xdr:ext cx="534377" cy="259045"/>
    <xdr:sp macro="" textlink="">
      <xdr:nvSpPr>
        <xdr:cNvPr id="466" name="テキスト ボックス 465"/>
        <xdr:cNvSpPr txBox="1"/>
      </xdr:nvSpPr>
      <xdr:spPr>
        <a:xfrm>
          <a:off x="9372111" y="165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104990</xdr:rowOff>
    </xdr:from>
    <xdr:to>
      <xdr:col>45</xdr:col>
      <xdr:colOff>177800</xdr:colOff>
      <xdr:row>94</xdr:row>
      <xdr:rowOff>32220</xdr:rowOff>
    </xdr:to>
    <xdr:cxnSp macro="">
      <xdr:nvCxnSpPr>
        <xdr:cNvPr id="467" name="直線コネクタ 466"/>
        <xdr:cNvCxnSpPr/>
      </xdr:nvCxnSpPr>
      <xdr:spPr>
        <a:xfrm>
          <a:off x="7861300" y="15706940"/>
          <a:ext cx="889000" cy="4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119914</xdr:rowOff>
    </xdr:from>
    <xdr:to>
      <xdr:col>46</xdr:col>
      <xdr:colOff>38100</xdr:colOff>
      <xdr:row>95</xdr:row>
      <xdr:rowOff>50064</xdr:rowOff>
    </xdr:to>
    <xdr:sp macro="" textlink="">
      <xdr:nvSpPr>
        <xdr:cNvPr id="468" name="フローチャート: 判断 467"/>
        <xdr:cNvSpPr/>
      </xdr:nvSpPr>
      <xdr:spPr>
        <a:xfrm>
          <a:off x="8699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41191</xdr:rowOff>
    </xdr:from>
    <xdr:ext cx="534377" cy="259045"/>
    <xdr:sp macro="" textlink="">
      <xdr:nvSpPr>
        <xdr:cNvPr id="469" name="テキスト ボックス 468"/>
        <xdr:cNvSpPr txBox="1"/>
      </xdr:nvSpPr>
      <xdr:spPr>
        <a:xfrm>
          <a:off x="8483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104990</xdr:rowOff>
    </xdr:from>
    <xdr:to>
      <xdr:col>41</xdr:col>
      <xdr:colOff>50800</xdr:colOff>
      <xdr:row>94</xdr:row>
      <xdr:rowOff>78054</xdr:rowOff>
    </xdr:to>
    <xdr:cxnSp macro="">
      <xdr:nvCxnSpPr>
        <xdr:cNvPr id="470" name="直線コネクタ 469"/>
        <xdr:cNvCxnSpPr/>
      </xdr:nvCxnSpPr>
      <xdr:spPr>
        <a:xfrm flipV="1">
          <a:off x="6972300" y="15706940"/>
          <a:ext cx="889000" cy="48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83832</xdr:rowOff>
    </xdr:from>
    <xdr:to>
      <xdr:col>41</xdr:col>
      <xdr:colOff>101600</xdr:colOff>
      <xdr:row>96</xdr:row>
      <xdr:rowOff>13982</xdr:rowOff>
    </xdr:to>
    <xdr:sp macro="" textlink="">
      <xdr:nvSpPr>
        <xdr:cNvPr id="471" name="フローチャート: 判断 470"/>
        <xdr:cNvSpPr/>
      </xdr:nvSpPr>
      <xdr:spPr>
        <a:xfrm>
          <a:off x="7810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5109</xdr:rowOff>
    </xdr:from>
    <xdr:ext cx="534377" cy="259045"/>
    <xdr:sp macro="" textlink="">
      <xdr:nvSpPr>
        <xdr:cNvPr id="472" name="テキスト ボックス 471"/>
        <xdr:cNvSpPr txBox="1"/>
      </xdr:nvSpPr>
      <xdr:spPr>
        <a:xfrm>
          <a:off x="7594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15329</xdr:rowOff>
    </xdr:from>
    <xdr:to>
      <xdr:col>36</xdr:col>
      <xdr:colOff>165100</xdr:colOff>
      <xdr:row>94</xdr:row>
      <xdr:rowOff>116929</xdr:rowOff>
    </xdr:to>
    <xdr:sp macro="" textlink="">
      <xdr:nvSpPr>
        <xdr:cNvPr id="473" name="フローチャート: 判断 472"/>
        <xdr:cNvSpPr/>
      </xdr:nvSpPr>
      <xdr:spPr>
        <a:xfrm>
          <a:off x="6921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133456</xdr:rowOff>
    </xdr:from>
    <xdr:ext cx="534377" cy="259045"/>
    <xdr:sp macro="" textlink="">
      <xdr:nvSpPr>
        <xdr:cNvPr id="474" name="テキスト ボックス 473"/>
        <xdr:cNvSpPr txBox="1"/>
      </xdr:nvSpPr>
      <xdr:spPr>
        <a:xfrm>
          <a:off x="6705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9043</xdr:rowOff>
    </xdr:from>
    <xdr:to>
      <xdr:col>55</xdr:col>
      <xdr:colOff>50800</xdr:colOff>
      <xdr:row>97</xdr:row>
      <xdr:rowOff>110643</xdr:rowOff>
    </xdr:to>
    <xdr:sp macro="" textlink="">
      <xdr:nvSpPr>
        <xdr:cNvPr id="480" name="楕円 479"/>
        <xdr:cNvSpPr/>
      </xdr:nvSpPr>
      <xdr:spPr>
        <a:xfrm>
          <a:off x="104267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158920</xdr:rowOff>
    </xdr:from>
    <xdr:ext cx="534377" cy="259045"/>
    <xdr:sp macro="" textlink="">
      <xdr:nvSpPr>
        <xdr:cNvPr id="481" name="土木費該当値テキスト"/>
        <xdr:cNvSpPr txBox="1"/>
      </xdr:nvSpPr>
      <xdr:spPr>
        <a:xfrm>
          <a:off x="10528300" y="16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164185</xdr:rowOff>
    </xdr:from>
    <xdr:to>
      <xdr:col>50</xdr:col>
      <xdr:colOff>165100</xdr:colOff>
      <xdr:row>96</xdr:row>
      <xdr:rowOff>94335</xdr:rowOff>
    </xdr:to>
    <xdr:sp macro="" textlink="">
      <xdr:nvSpPr>
        <xdr:cNvPr id="482" name="楕円 481"/>
        <xdr:cNvSpPr/>
      </xdr:nvSpPr>
      <xdr:spPr>
        <a:xfrm>
          <a:off x="95885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110862</xdr:rowOff>
    </xdr:from>
    <xdr:ext cx="534377" cy="259045"/>
    <xdr:sp macro="" textlink="">
      <xdr:nvSpPr>
        <xdr:cNvPr id="483" name="テキスト ボックス 482"/>
        <xdr:cNvSpPr txBox="1"/>
      </xdr:nvSpPr>
      <xdr:spPr>
        <a:xfrm>
          <a:off x="9372111" y="16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152870</xdr:rowOff>
    </xdr:from>
    <xdr:to>
      <xdr:col>46</xdr:col>
      <xdr:colOff>38100</xdr:colOff>
      <xdr:row>94</xdr:row>
      <xdr:rowOff>83020</xdr:rowOff>
    </xdr:to>
    <xdr:sp macro="" textlink="">
      <xdr:nvSpPr>
        <xdr:cNvPr id="484" name="楕円 483"/>
        <xdr:cNvSpPr/>
      </xdr:nvSpPr>
      <xdr:spPr>
        <a:xfrm>
          <a:off x="8699500" y="160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99547</xdr:rowOff>
    </xdr:from>
    <xdr:ext cx="534377" cy="259045"/>
    <xdr:sp macro="" textlink="">
      <xdr:nvSpPr>
        <xdr:cNvPr id="485" name="テキスト ボックス 484"/>
        <xdr:cNvSpPr txBox="1"/>
      </xdr:nvSpPr>
      <xdr:spPr>
        <a:xfrm>
          <a:off x="8483111" y="15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54190</xdr:rowOff>
    </xdr:from>
    <xdr:to>
      <xdr:col>41</xdr:col>
      <xdr:colOff>101600</xdr:colOff>
      <xdr:row>91</xdr:row>
      <xdr:rowOff>155790</xdr:rowOff>
    </xdr:to>
    <xdr:sp macro="" textlink="">
      <xdr:nvSpPr>
        <xdr:cNvPr id="486" name="楕円 485"/>
        <xdr:cNvSpPr/>
      </xdr:nvSpPr>
      <xdr:spPr>
        <a:xfrm>
          <a:off x="7810500" y="15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867</xdr:rowOff>
    </xdr:from>
    <xdr:ext cx="534377" cy="259045"/>
    <xdr:sp macro="" textlink="">
      <xdr:nvSpPr>
        <xdr:cNvPr id="487" name="テキスト ボックス 486"/>
        <xdr:cNvSpPr txBox="1"/>
      </xdr:nvSpPr>
      <xdr:spPr>
        <a:xfrm>
          <a:off x="7594111" y="154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27254</xdr:rowOff>
    </xdr:from>
    <xdr:to>
      <xdr:col>36</xdr:col>
      <xdr:colOff>165100</xdr:colOff>
      <xdr:row>94</xdr:row>
      <xdr:rowOff>128854</xdr:rowOff>
    </xdr:to>
    <xdr:sp macro="" textlink="">
      <xdr:nvSpPr>
        <xdr:cNvPr id="488" name="楕円 487"/>
        <xdr:cNvSpPr/>
      </xdr:nvSpPr>
      <xdr:spPr>
        <a:xfrm>
          <a:off x="6921500" y="1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119981</xdr:rowOff>
    </xdr:from>
    <xdr:ext cx="534377" cy="259045"/>
    <xdr:sp macro="" textlink="">
      <xdr:nvSpPr>
        <xdr:cNvPr id="489" name="テキスト ボックス 488"/>
        <xdr:cNvSpPr txBox="1"/>
      </xdr:nvSpPr>
      <xdr:spPr>
        <a:xfrm>
          <a:off x="6705111" y="1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4" name="直線コネクタ 513"/>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5"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6" name="直線コネクタ 515"/>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7"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8" name="直線コネクタ 517"/>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20638</xdr:rowOff>
    </xdr:from>
    <xdr:to>
      <xdr:col>85</xdr:col>
      <xdr:colOff>127000</xdr:colOff>
      <xdr:row>38</xdr:row>
      <xdr:rowOff>40336</xdr:rowOff>
    </xdr:to>
    <xdr:cxnSp macro="">
      <xdr:nvCxnSpPr>
        <xdr:cNvPr id="519" name="直線コネクタ 518"/>
        <xdr:cNvCxnSpPr/>
      </xdr:nvCxnSpPr>
      <xdr:spPr>
        <a:xfrm flipV="1">
          <a:off x="15481300" y="6535738"/>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20"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21" name="フローチャート: 判断 520"/>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37364</xdr:rowOff>
    </xdr:from>
    <xdr:to>
      <xdr:col>81</xdr:col>
      <xdr:colOff>50800</xdr:colOff>
      <xdr:row>38</xdr:row>
      <xdr:rowOff>40336</xdr:rowOff>
    </xdr:to>
    <xdr:cxnSp macro="">
      <xdr:nvCxnSpPr>
        <xdr:cNvPr id="522" name="直線コネクタ 521"/>
        <xdr:cNvCxnSpPr/>
      </xdr:nvCxnSpPr>
      <xdr:spPr>
        <a:xfrm>
          <a:off x="14592300" y="655246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3" name="フローチャート: 判断 522"/>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4" name="テキスト ボックス 523"/>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37364</xdr:rowOff>
    </xdr:from>
    <xdr:to>
      <xdr:col>76</xdr:col>
      <xdr:colOff>114300</xdr:colOff>
      <xdr:row>38</xdr:row>
      <xdr:rowOff>39688</xdr:rowOff>
    </xdr:to>
    <xdr:cxnSp macro="">
      <xdr:nvCxnSpPr>
        <xdr:cNvPr id="525" name="直線コネクタ 524"/>
        <xdr:cNvCxnSpPr/>
      </xdr:nvCxnSpPr>
      <xdr:spPr>
        <a:xfrm flipV="1">
          <a:off x="13703300" y="655246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6" name="フローチャート: 判断 525"/>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7" name="テキスト ボックス 526"/>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104496</xdr:rowOff>
    </xdr:from>
    <xdr:to>
      <xdr:col>71</xdr:col>
      <xdr:colOff>177800</xdr:colOff>
      <xdr:row>38</xdr:row>
      <xdr:rowOff>39688</xdr:rowOff>
    </xdr:to>
    <xdr:cxnSp macro="">
      <xdr:nvCxnSpPr>
        <xdr:cNvPr id="528" name="直線コネクタ 527"/>
        <xdr:cNvCxnSpPr/>
      </xdr:nvCxnSpPr>
      <xdr:spPr>
        <a:xfrm>
          <a:off x="12814300" y="6448146"/>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9" name="フローチャート: 判断 528"/>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30" name="テキスト ボックス 529"/>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31" name="フローチャート: 判断 530"/>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2" name="テキスト ボックス 531"/>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141288</xdr:rowOff>
    </xdr:from>
    <xdr:to>
      <xdr:col>85</xdr:col>
      <xdr:colOff>177800</xdr:colOff>
      <xdr:row>38</xdr:row>
      <xdr:rowOff>71438</xdr:rowOff>
    </xdr:to>
    <xdr:sp macro="" textlink="">
      <xdr:nvSpPr>
        <xdr:cNvPr id="538" name="楕円 537"/>
        <xdr:cNvSpPr/>
      </xdr:nvSpPr>
      <xdr:spPr>
        <a:xfrm>
          <a:off x="16268700" y="64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56215</xdr:rowOff>
    </xdr:from>
    <xdr:ext cx="534377" cy="259045"/>
    <xdr:sp macro="" textlink="">
      <xdr:nvSpPr>
        <xdr:cNvPr id="539" name="消防費該当値テキスト"/>
        <xdr:cNvSpPr txBox="1"/>
      </xdr:nvSpPr>
      <xdr:spPr>
        <a:xfrm>
          <a:off x="16370300" y="6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160986</xdr:rowOff>
    </xdr:from>
    <xdr:to>
      <xdr:col>81</xdr:col>
      <xdr:colOff>101600</xdr:colOff>
      <xdr:row>38</xdr:row>
      <xdr:rowOff>91136</xdr:rowOff>
    </xdr:to>
    <xdr:sp macro="" textlink="">
      <xdr:nvSpPr>
        <xdr:cNvPr id="540" name="楕円 539"/>
        <xdr:cNvSpPr/>
      </xdr:nvSpPr>
      <xdr:spPr>
        <a:xfrm>
          <a:off x="15430500" y="65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82263</xdr:rowOff>
    </xdr:from>
    <xdr:ext cx="534377" cy="259045"/>
    <xdr:sp macro="" textlink="">
      <xdr:nvSpPr>
        <xdr:cNvPr id="541" name="テキスト ボックス 540"/>
        <xdr:cNvSpPr txBox="1"/>
      </xdr:nvSpPr>
      <xdr:spPr>
        <a:xfrm>
          <a:off x="15214111" y="65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158013</xdr:rowOff>
    </xdr:from>
    <xdr:to>
      <xdr:col>76</xdr:col>
      <xdr:colOff>165100</xdr:colOff>
      <xdr:row>38</xdr:row>
      <xdr:rowOff>88164</xdr:rowOff>
    </xdr:to>
    <xdr:sp macro="" textlink="">
      <xdr:nvSpPr>
        <xdr:cNvPr id="542" name="楕円 541"/>
        <xdr:cNvSpPr/>
      </xdr:nvSpPr>
      <xdr:spPr>
        <a:xfrm>
          <a:off x="14541500" y="6501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79291</xdr:rowOff>
    </xdr:from>
    <xdr:ext cx="534377" cy="259045"/>
    <xdr:sp macro="" textlink="">
      <xdr:nvSpPr>
        <xdr:cNvPr id="543" name="テキスト ボックス 542"/>
        <xdr:cNvSpPr txBox="1"/>
      </xdr:nvSpPr>
      <xdr:spPr>
        <a:xfrm>
          <a:off x="14325111" y="65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160338</xdr:rowOff>
    </xdr:from>
    <xdr:to>
      <xdr:col>72</xdr:col>
      <xdr:colOff>38100</xdr:colOff>
      <xdr:row>38</xdr:row>
      <xdr:rowOff>90488</xdr:rowOff>
    </xdr:to>
    <xdr:sp macro="" textlink="">
      <xdr:nvSpPr>
        <xdr:cNvPr id="544" name="楕円 543"/>
        <xdr:cNvSpPr/>
      </xdr:nvSpPr>
      <xdr:spPr>
        <a:xfrm>
          <a:off x="13652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81615</xdr:rowOff>
    </xdr:from>
    <xdr:ext cx="534377" cy="259045"/>
    <xdr:sp macro="" textlink="">
      <xdr:nvSpPr>
        <xdr:cNvPr id="545" name="テキスト ボックス 544"/>
        <xdr:cNvSpPr txBox="1"/>
      </xdr:nvSpPr>
      <xdr:spPr>
        <a:xfrm>
          <a:off x="13436111" y="65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53696</xdr:rowOff>
    </xdr:from>
    <xdr:to>
      <xdr:col>67</xdr:col>
      <xdr:colOff>101600</xdr:colOff>
      <xdr:row>37</xdr:row>
      <xdr:rowOff>155296</xdr:rowOff>
    </xdr:to>
    <xdr:sp macro="" textlink="">
      <xdr:nvSpPr>
        <xdr:cNvPr id="546" name="楕円 545"/>
        <xdr:cNvSpPr/>
      </xdr:nvSpPr>
      <xdr:spPr>
        <a:xfrm>
          <a:off x="12763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146423</xdr:rowOff>
    </xdr:from>
    <xdr:ext cx="534377" cy="259045"/>
    <xdr:sp macro="" textlink="">
      <xdr:nvSpPr>
        <xdr:cNvPr id="547" name="テキスト ボックス 546"/>
        <xdr:cNvSpPr txBox="1"/>
      </xdr:nvSpPr>
      <xdr:spPr>
        <a:xfrm>
          <a:off x="12547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70" name="直線コネクタ 569"/>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71" name="教育費最小値テキスト"/>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2" name="直線コネクタ 571"/>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3" name="教育費最大値テキスト"/>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4" name="直線コネクタ 573"/>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10907</xdr:rowOff>
    </xdr:from>
    <xdr:to>
      <xdr:col>85</xdr:col>
      <xdr:colOff>127000</xdr:colOff>
      <xdr:row>56</xdr:row>
      <xdr:rowOff>91374</xdr:rowOff>
    </xdr:to>
    <xdr:cxnSp macro="">
      <xdr:nvCxnSpPr>
        <xdr:cNvPr id="575" name="直線コネクタ 574"/>
        <xdr:cNvCxnSpPr/>
      </xdr:nvCxnSpPr>
      <xdr:spPr>
        <a:xfrm>
          <a:off x="15481300" y="9612107"/>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114200</xdr:rowOff>
    </xdr:from>
    <xdr:ext cx="534377" cy="259045"/>
    <xdr:sp macro="" textlink="">
      <xdr:nvSpPr>
        <xdr:cNvPr id="576" name="教育費平均値テキスト"/>
        <xdr:cNvSpPr txBox="1"/>
      </xdr:nvSpPr>
      <xdr:spPr>
        <a:xfrm>
          <a:off x="16370300" y="9201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7" name="フローチャート: 判断 576"/>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73817</xdr:rowOff>
    </xdr:from>
    <xdr:to>
      <xdr:col>81</xdr:col>
      <xdr:colOff>50800</xdr:colOff>
      <xdr:row>56</xdr:row>
      <xdr:rowOff>10907</xdr:rowOff>
    </xdr:to>
    <xdr:cxnSp macro="">
      <xdr:nvCxnSpPr>
        <xdr:cNvPr id="578" name="直線コネクタ 577"/>
        <xdr:cNvCxnSpPr/>
      </xdr:nvCxnSpPr>
      <xdr:spPr>
        <a:xfrm>
          <a:off x="14592300" y="9503567"/>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9" name="フローチャート: 判断 578"/>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38686</xdr:rowOff>
    </xdr:from>
    <xdr:ext cx="534377" cy="259045"/>
    <xdr:sp macro="" textlink="">
      <xdr:nvSpPr>
        <xdr:cNvPr id="580" name="テキスト ボックス 579"/>
        <xdr:cNvSpPr txBox="1"/>
      </xdr:nvSpPr>
      <xdr:spPr>
        <a:xfrm>
          <a:off x="15214111" y="91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73817</xdr:rowOff>
    </xdr:from>
    <xdr:to>
      <xdr:col>76</xdr:col>
      <xdr:colOff>114300</xdr:colOff>
      <xdr:row>58</xdr:row>
      <xdr:rowOff>112771</xdr:rowOff>
    </xdr:to>
    <xdr:cxnSp macro="">
      <xdr:nvCxnSpPr>
        <xdr:cNvPr id="581" name="直線コネクタ 580"/>
        <xdr:cNvCxnSpPr/>
      </xdr:nvCxnSpPr>
      <xdr:spPr>
        <a:xfrm flipV="1">
          <a:off x="13703300" y="9503567"/>
          <a:ext cx="889000" cy="5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2" name="フローチャート: 判断 581"/>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34729</xdr:rowOff>
    </xdr:from>
    <xdr:ext cx="534377" cy="259045"/>
    <xdr:sp macro="" textlink="">
      <xdr:nvSpPr>
        <xdr:cNvPr id="583" name="テキスト ボックス 582"/>
        <xdr:cNvSpPr txBox="1"/>
      </xdr:nvSpPr>
      <xdr:spPr>
        <a:xfrm>
          <a:off x="14325111" y="96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63988</xdr:rowOff>
    </xdr:from>
    <xdr:to>
      <xdr:col>71</xdr:col>
      <xdr:colOff>177800</xdr:colOff>
      <xdr:row>58</xdr:row>
      <xdr:rowOff>112771</xdr:rowOff>
    </xdr:to>
    <xdr:cxnSp macro="">
      <xdr:nvCxnSpPr>
        <xdr:cNvPr id="584" name="直線コネクタ 583"/>
        <xdr:cNvCxnSpPr/>
      </xdr:nvCxnSpPr>
      <xdr:spPr>
        <a:xfrm>
          <a:off x="12814300" y="9665188"/>
          <a:ext cx="889000" cy="39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5" name="フローチャート: 判断 584"/>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64243</xdr:rowOff>
    </xdr:from>
    <xdr:ext cx="534377" cy="259045"/>
    <xdr:sp macro="" textlink="">
      <xdr:nvSpPr>
        <xdr:cNvPr id="586" name="テキスト ボックス 585"/>
        <xdr:cNvSpPr txBox="1"/>
      </xdr:nvSpPr>
      <xdr:spPr>
        <a:xfrm>
          <a:off x="13436111" y="94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7" name="フローチャート: 判断 586"/>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118625</xdr:rowOff>
    </xdr:from>
    <xdr:ext cx="534377" cy="259045"/>
    <xdr:sp macro="" textlink="">
      <xdr:nvSpPr>
        <xdr:cNvPr id="588" name="テキスト ボックス 587"/>
        <xdr:cNvSpPr txBox="1"/>
      </xdr:nvSpPr>
      <xdr:spPr>
        <a:xfrm>
          <a:off x="12547111" y="97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40574</xdr:rowOff>
    </xdr:from>
    <xdr:to>
      <xdr:col>85</xdr:col>
      <xdr:colOff>177800</xdr:colOff>
      <xdr:row>56</xdr:row>
      <xdr:rowOff>142174</xdr:rowOff>
    </xdr:to>
    <xdr:sp macro="" textlink="">
      <xdr:nvSpPr>
        <xdr:cNvPr id="594" name="楕円 593"/>
        <xdr:cNvSpPr/>
      </xdr:nvSpPr>
      <xdr:spPr>
        <a:xfrm>
          <a:off x="16268700" y="96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19001</xdr:rowOff>
    </xdr:from>
    <xdr:ext cx="534377" cy="259045"/>
    <xdr:sp macro="" textlink="">
      <xdr:nvSpPr>
        <xdr:cNvPr id="595" name="教育費該当値テキスト"/>
        <xdr:cNvSpPr txBox="1"/>
      </xdr:nvSpPr>
      <xdr:spPr>
        <a:xfrm>
          <a:off x="16370300" y="96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131557</xdr:rowOff>
    </xdr:from>
    <xdr:to>
      <xdr:col>81</xdr:col>
      <xdr:colOff>101600</xdr:colOff>
      <xdr:row>56</xdr:row>
      <xdr:rowOff>61707</xdr:rowOff>
    </xdr:to>
    <xdr:sp macro="" textlink="">
      <xdr:nvSpPr>
        <xdr:cNvPr id="596" name="楕円 595"/>
        <xdr:cNvSpPr/>
      </xdr:nvSpPr>
      <xdr:spPr>
        <a:xfrm>
          <a:off x="15430500" y="95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52834</xdr:rowOff>
    </xdr:from>
    <xdr:ext cx="534377" cy="259045"/>
    <xdr:sp macro="" textlink="">
      <xdr:nvSpPr>
        <xdr:cNvPr id="597" name="テキスト ボックス 596"/>
        <xdr:cNvSpPr txBox="1"/>
      </xdr:nvSpPr>
      <xdr:spPr>
        <a:xfrm>
          <a:off x="15214111" y="96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23017</xdr:rowOff>
    </xdr:from>
    <xdr:to>
      <xdr:col>76</xdr:col>
      <xdr:colOff>165100</xdr:colOff>
      <xdr:row>55</xdr:row>
      <xdr:rowOff>124617</xdr:rowOff>
    </xdr:to>
    <xdr:sp macro="" textlink="">
      <xdr:nvSpPr>
        <xdr:cNvPr id="598" name="楕円 597"/>
        <xdr:cNvSpPr/>
      </xdr:nvSpPr>
      <xdr:spPr>
        <a:xfrm>
          <a:off x="14541500" y="94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141144</xdr:rowOff>
    </xdr:from>
    <xdr:ext cx="534377" cy="259045"/>
    <xdr:sp macro="" textlink="">
      <xdr:nvSpPr>
        <xdr:cNvPr id="599" name="テキスト ボックス 598"/>
        <xdr:cNvSpPr txBox="1"/>
      </xdr:nvSpPr>
      <xdr:spPr>
        <a:xfrm>
          <a:off x="14325111" y="92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61971</xdr:rowOff>
    </xdr:from>
    <xdr:to>
      <xdr:col>72</xdr:col>
      <xdr:colOff>38100</xdr:colOff>
      <xdr:row>58</xdr:row>
      <xdr:rowOff>163571</xdr:rowOff>
    </xdr:to>
    <xdr:sp macro="" textlink="">
      <xdr:nvSpPr>
        <xdr:cNvPr id="600" name="楕円 599"/>
        <xdr:cNvSpPr/>
      </xdr:nvSpPr>
      <xdr:spPr>
        <a:xfrm>
          <a:off x="13652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154698</xdr:rowOff>
    </xdr:from>
    <xdr:ext cx="534377" cy="259045"/>
    <xdr:sp macro="" textlink="">
      <xdr:nvSpPr>
        <xdr:cNvPr id="601" name="テキスト ボックス 600"/>
        <xdr:cNvSpPr txBox="1"/>
      </xdr:nvSpPr>
      <xdr:spPr>
        <a:xfrm>
          <a:off x="13436111" y="100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13188</xdr:rowOff>
    </xdr:from>
    <xdr:to>
      <xdr:col>67</xdr:col>
      <xdr:colOff>101600</xdr:colOff>
      <xdr:row>56</xdr:row>
      <xdr:rowOff>114788</xdr:rowOff>
    </xdr:to>
    <xdr:sp macro="" textlink="">
      <xdr:nvSpPr>
        <xdr:cNvPr id="602" name="楕円 601"/>
        <xdr:cNvSpPr/>
      </xdr:nvSpPr>
      <xdr:spPr>
        <a:xfrm>
          <a:off x="12763500" y="96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131315</xdr:rowOff>
    </xdr:from>
    <xdr:ext cx="534377" cy="259045"/>
    <xdr:sp macro="" textlink="">
      <xdr:nvSpPr>
        <xdr:cNvPr id="603" name="テキスト ボックス 602"/>
        <xdr:cNvSpPr txBox="1"/>
      </xdr:nvSpPr>
      <xdr:spPr>
        <a:xfrm>
          <a:off x="12547111" y="93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39992</xdr:rowOff>
    </xdr:from>
    <xdr:to>
      <xdr:col>71</xdr:col>
      <xdr:colOff>177800</xdr:colOff>
      <xdr:row>79</xdr:row>
      <xdr:rowOff>44450</xdr:rowOff>
    </xdr:to>
    <xdr:cxnSp macro="">
      <xdr:nvCxnSpPr>
        <xdr:cNvPr id="641" name="直線コネクタ 640"/>
        <xdr:cNvCxnSpPr/>
      </xdr:nvCxnSpPr>
      <xdr:spPr>
        <a:xfrm>
          <a:off x="12814300" y="12555842"/>
          <a:ext cx="889000" cy="10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53649</xdr:rowOff>
    </xdr:from>
    <xdr:ext cx="469744" cy="259045"/>
    <xdr:sp macro="" textlink="">
      <xdr:nvSpPr>
        <xdr:cNvPr id="645" name="テキスト ボックス 644"/>
        <xdr:cNvSpPr txBox="1"/>
      </xdr:nvSpPr>
      <xdr:spPr>
        <a:xfrm>
          <a:off x="12579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160642</xdr:rowOff>
    </xdr:from>
    <xdr:to>
      <xdr:col>67</xdr:col>
      <xdr:colOff>101600</xdr:colOff>
      <xdr:row>73</xdr:row>
      <xdr:rowOff>90792</xdr:rowOff>
    </xdr:to>
    <xdr:sp macro="" textlink="">
      <xdr:nvSpPr>
        <xdr:cNvPr id="659" name="楕円 658"/>
        <xdr:cNvSpPr/>
      </xdr:nvSpPr>
      <xdr:spPr>
        <a:xfrm>
          <a:off x="12763500" y="125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107319</xdr:rowOff>
    </xdr:from>
    <xdr:ext cx="534377" cy="259045"/>
    <xdr:sp macro="" textlink="">
      <xdr:nvSpPr>
        <xdr:cNvPr id="660" name="テキスト ボックス 659"/>
        <xdr:cNvSpPr txBox="1"/>
      </xdr:nvSpPr>
      <xdr:spPr>
        <a:xfrm>
          <a:off x="12547111" y="122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68605</xdr:rowOff>
    </xdr:from>
    <xdr:to>
      <xdr:col>85</xdr:col>
      <xdr:colOff>127000</xdr:colOff>
      <xdr:row>93</xdr:row>
      <xdr:rowOff>133886</xdr:rowOff>
    </xdr:to>
    <xdr:cxnSp macro="">
      <xdr:nvCxnSpPr>
        <xdr:cNvPr id="692" name="直線コネクタ 691"/>
        <xdr:cNvCxnSpPr/>
      </xdr:nvCxnSpPr>
      <xdr:spPr>
        <a:xfrm flipV="1">
          <a:off x="15481300" y="16013455"/>
          <a:ext cx="8382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168894</xdr:rowOff>
    </xdr:from>
    <xdr:ext cx="534377" cy="259045"/>
    <xdr:sp macro="" textlink="">
      <xdr:nvSpPr>
        <xdr:cNvPr id="693" name="公債費平均値テキスト"/>
        <xdr:cNvSpPr txBox="1"/>
      </xdr:nvSpPr>
      <xdr:spPr>
        <a:xfrm>
          <a:off x="16370300" y="15770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133886</xdr:rowOff>
    </xdr:from>
    <xdr:to>
      <xdr:col>81</xdr:col>
      <xdr:colOff>50800</xdr:colOff>
      <xdr:row>94</xdr:row>
      <xdr:rowOff>19391</xdr:rowOff>
    </xdr:to>
    <xdr:cxnSp macro="">
      <xdr:nvCxnSpPr>
        <xdr:cNvPr id="695" name="直線コネクタ 694"/>
        <xdr:cNvCxnSpPr/>
      </xdr:nvCxnSpPr>
      <xdr:spPr>
        <a:xfrm flipV="1">
          <a:off x="14592300" y="16078736"/>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126691</xdr:rowOff>
    </xdr:from>
    <xdr:ext cx="534377" cy="259045"/>
    <xdr:sp macro="" textlink="">
      <xdr:nvSpPr>
        <xdr:cNvPr id="697" name="テキスト ボックス 696"/>
        <xdr:cNvSpPr txBox="1"/>
      </xdr:nvSpPr>
      <xdr:spPr>
        <a:xfrm>
          <a:off x="15214111" y="157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19391</xdr:rowOff>
    </xdr:from>
    <xdr:to>
      <xdr:col>76</xdr:col>
      <xdr:colOff>114300</xdr:colOff>
      <xdr:row>94</xdr:row>
      <xdr:rowOff>83790</xdr:rowOff>
    </xdr:to>
    <xdr:cxnSp macro="">
      <xdr:nvCxnSpPr>
        <xdr:cNvPr id="698" name="直線コネクタ 697"/>
        <xdr:cNvCxnSpPr/>
      </xdr:nvCxnSpPr>
      <xdr:spPr>
        <a:xfrm flipV="1">
          <a:off x="13703300" y="16135691"/>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136814</xdr:rowOff>
    </xdr:from>
    <xdr:ext cx="534377" cy="259045"/>
    <xdr:sp macro="" textlink="">
      <xdr:nvSpPr>
        <xdr:cNvPr id="700" name="テキスト ボックス 699"/>
        <xdr:cNvSpPr txBox="1"/>
      </xdr:nvSpPr>
      <xdr:spPr>
        <a:xfrm>
          <a:off x="14325111" y="15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83790</xdr:rowOff>
    </xdr:from>
    <xdr:to>
      <xdr:col>71</xdr:col>
      <xdr:colOff>177800</xdr:colOff>
      <xdr:row>94</xdr:row>
      <xdr:rowOff>116219</xdr:rowOff>
    </xdr:to>
    <xdr:cxnSp macro="">
      <xdr:nvCxnSpPr>
        <xdr:cNvPr id="701" name="直線コネクタ 700"/>
        <xdr:cNvCxnSpPr/>
      </xdr:nvCxnSpPr>
      <xdr:spPr>
        <a:xfrm flipV="1">
          <a:off x="12814300" y="16200090"/>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3" name="テキスト ボックス 702"/>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89527</xdr:rowOff>
    </xdr:from>
    <xdr:ext cx="534377" cy="259045"/>
    <xdr:sp macro="" textlink="">
      <xdr:nvSpPr>
        <xdr:cNvPr id="705" name="テキスト ボックス 704"/>
        <xdr:cNvSpPr txBox="1"/>
      </xdr:nvSpPr>
      <xdr:spPr>
        <a:xfrm>
          <a:off x="12547111" y="156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17805</xdr:rowOff>
    </xdr:from>
    <xdr:to>
      <xdr:col>85</xdr:col>
      <xdr:colOff>177800</xdr:colOff>
      <xdr:row>93</xdr:row>
      <xdr:rowOff>119405</xdr:rowOff>
    </xdr:to>
    <xdr:sp macro="" textlink="">
      <xdr:nvSpPr>
        <xdr:cNvPr id="711" name="楕円 710"/>
        <xdr:cNvSpPr/>
      </xdr:nvSpPr>
      <xdr:spPr>
        <a:xfrm>
          <a:off x="16268700" y="159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167682</xdr:rowOff>
    </xdr:from>
    <xdr:ext cx="534377" cy="259045"/>
    <xdr:sp macro="" textlink="">
      <xdr:nvSpPr>
        <xdr:cNvPr id="712" name="公債費該当値テキスト"/>
        <xdr:cNvSpPr txBox="1"/>
      </xdr:nvSpPr>
      <xdr:spPr>
        <a:xfrm>
          <a:off x="16370300" y="159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83086</xdr:rowOff>
    </xdr:from>
    <xdr:to>
      <xdr:col>81</xdr:col>
      <xdr:colOff>101600</xdr:colOff>
      <xdr:row>94</xdr:row>
      <xdr:rowOff>13236</xdr:rowOff>
    </xdr:to>
    <xdr:sp macro="" textlink="">
      <xdr:nvSpPr>
        <xdr:cNvPr id="713" name="楕円 712"/>
        <xdr:cNvSpPr/>
      </xdr:nvSpPr>
      <xdr:spPr>
        <a:xfrm>
          <a:off x="15430500" y="160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4363</xdr:rowOff>
    </xdr:from>
    <xdr:ext cx="534377" cy="259045"/>
    <xdr:sp macro="" textlink="">
      <xdr:nvSpPr>
        <xdr:cNvPr id="714" name="テキスト ボックス 713"/>
        <xdr:cNvSpPr txBox="1"/>
      </xdr:nvSpPr>
      <xdr:spPr>
        <a:xfrm>
          <a:off x="15214111" y="161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140041</xdr:rowOff>
    </xdr:from>
    <xdr:to>
      <xdr:col>76</xdr:col>
      <xdr:colOff>165100</xdr:colOff>
      <xdr:row>94</xdr:row>
      <xdr:rowOff>70191</xdr:rowOff>
    </xdr:to>
    <xdr:sp macro="" textlink="">
      <xdr:nvSpPr>
        <xdr:cNvPr id="715" name="楕円 714"/>
        <xdr:cNvSpPr/>
      </xdr:nvSpPr>
      <xdr:spPr>
        <a:xfrm>
          <a:off x="14541500" y="160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61318</xdr:rowOff>
    </xdr:from>
    <xdr:ext cx="534377" cy="259045"/>
    <xdr:sp macro="" textlink="">
      <xdr:nvSpPr>
        <xdr:cNvPr id="716" name="テキスト ボックス 715"/>
        <xdr:cNvSpPr txBox="1"/>
      </xdr:nvSpPr>
      <xdr:spPr>
        <a:xfrm>
          <a:off x="14325111" y="161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32990</xdr:rowOff>
    </xdr:from>
    <xdr:to>
      <xdr:col>72</xdr:col>
      <xdr:colOff>38100</xdr:colOff>
      <xdr:row>94</xdr:row>
      <xdr:rowOff>134590</xdr:rowOff>
    </xdr:to>
    <xdr:sp macro="" textlink="">
      <xdr:nvSpPr>
        <xdr:cNvPr id="717" name="楕円 716"/>
        <xdr:cNvSpPr/>
      </xdr:nvSpPr>
      <xdr:spPr>
        <a:xfrm>
          <a:off x="13652500" y="161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125717</xdr:rowOff>
    </xdr:from>
    <xdr:ext cx="534377" cy="259045"/>
    <xdr:sp macro="" textlink="">
      <xdr:nvSpPr>
        <xdr:cNvPr id="718" name="テキスト ボックス 717"/>
        <xdr:cNvSpPr txBox="1"/>
      </xdr:nvSpPr>
      <xdr:spPr>
        <a:xfrm>
          <a:off x="13436111" y="162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65419</xdr:rowOff>
    </xdr:from>
    <xdr:to>
      <xdr:col>67</xdr:col>
      <xdr:colOff>101600</xdr:colOff>
      <xdr:row>94</xdr:row>
      <xdr:rowOff>167019</xdr:rowOff>
    </xdr:to>
    <xdr:sp macro="" textlink="">
      <xdr:nvSpPr>
        <xdr:cNvPr id="719" name="楕円 718"/>
        <xdr:cNvSpPr/>
      </xdr:nvSpPr>
      <xdr:spPr>
        <a:xfrm>
          <a:off x="12763500" y="161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158146</xdr:rowOff>
    </xdr:from>
    <xdr:ext cx="534377" cy="259045"/>
    <xdr:sp macro="" textlink="">
      <xdr:nvSpPr>
        <xdr:cNvPr id="720" name="テキスト ボックス 719"/>
        <xdr:cNvSpPr txBox="1"/>
      </xdr:nvSpPr>
      <xdr:spPr>
        <a:xfrm>
          <a:off x="12547111" y="16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4" name="直線コネクタ 743"/>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7"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8" name="直線コネクタ 747"/>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0"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フローチャート: 判断 750"/>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3" name="フローチャート: 判断 752"/>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4" name="テキスト ボックス 753"/>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6" name="フローチャート: 判断 755"/>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7" name="テキスト ボックス 756"/>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9" name="フローチャート: 判断 758"/>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0" name="テキスト ボックス 759"/>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1" name="フローチャート: 判断 760"/>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2" name="テキスト ボックス 761"/>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総務費は、類似団体・県・全国平均をいずれも下回っている。昨年度と比較すると、特別定額給付金支給事業の増などにより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類似団体・県・全国平均をいずれも下回っている。昨年度と比較すると、新型コロナウイルス感染症の経済対策としてひとり親世帯臨時特別給付金や地域応援商品券事業委託料、特別養護老人ホーム開設補助として地域医療介護総合確保基金事業補助金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衛生費は、類似団体・県・全国平均をいずれも下回っている。昨年度と比較すると、弓田粗大ごみ置場ごみ処分委託料や新型コロナウイルス感染症対策消耗品費の増などにより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農林水産業費は、類似団体・県・全国平均をいずれも上回っている。昨年度と比較すると、強い農業・担い手づくり総合支援交付金事業補助金や産地パワーアップ事業補助金の増などにより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県・全国平均をいずれも下回っている。昨年度と比較すると、新型コロナウイルス感染症の経済対策としてプレミアム付商品券事業委託料、坂東インター工業団地進出企業への工場誘致奨励金の増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土木費は、類似団体・県・全国平均をいずれも下回っている。昨年度と比較すると、その他路線市道改良工事費の減などにより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教育費は、類似団体・県・全国平均をいずれも下回っている。昨年度と比較すると、岩井公民館大規模改修事業や猿島体育館大規模改修事業の減などにより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例年決算剰余金を財政調整基金に積み立てているが、令和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年度は取崩し額が増加したため標準財政規模比において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年度以降は適正比率と言われている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％前後となっているが、令和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年度は新型コロナウイルス感染症の影響により各種イベントの中止や市内公共施設の休館などにより前年度より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今年度の実質単年度収支は、実質収支額の増により黒字となっている。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今後も事務事業の見直しなど歳出の合理化等を推進し、健全な行財政運営に努めていく。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主な増減については、一般会計の実質収支が、新型コロナウイルス感染症の影響による市内公共施設の休館等により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R01:784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R02:1,256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百万円の増、介護保険特別会計の実質収支が、基金積立金の減等により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R02:144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百万円の増、国民健康保険特別会計の実質収支が、県補助金の減等により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R01:63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R02:50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今後も赤字額の発生がないよう適正な財政運営を心がける。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28903797</v>
      </c>
      <c r="BO4" s="426"/>
      <c r="BP4" s="426"/>
      <c r="BQ4" s="426"/>
      <c r="BR4" s="426"/>
      <c r="BS4" s="426"/>
      <c r="BT4" s="426"/>
      <c r="BU4" s="427"/>
      <c r="BV4" s="425">
        <v>21626091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9.1999999999999993</v>
      </c>
      <c r="CU4" s="610"/>
      <c r="CV4" s="610"/>
      <c r="CW4" s="610"/>
      <c r="CX4" s="610"/>
      <c r="CY4" s="610"/>
      <c r="CZ4" s="610"/>
      <c r="DA4" s="611"/>
      <c r="DB4" s="609">
        <v>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27529536</v>
      </c>
      <c r="BO5" s="431"/>
      <c r="BP5" s="431"/>
      <c r="BQ5" s="431"/>
      <c r="BR5" s="431"/>
      <c r="BS5" s="431"/>
      <c r="BT5" s="431"/>
      <c r="BU5" s="432"/>
      <c r="BV5" s="430">
        <v>20654523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89.9</v>
      </c>
      <c r="CU5" s="401"/>
      <c r="CV5" s="401"/>
      <c r="CW5" s="401"/>
      <c r="CX5" s="401"/>
      <c r="CY5" s="401"/>
      <c r="CZ5" s="401"/>
      <c r="DA5" s="402"/>
      <c r="DB5" s="400">
        <v>95.5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1374261</v>
      </c>
      <c r="BO6" s="431"/>
      <c r="BP6" s="431"/>
      <c r="BQ6" s="431"/>
      <c r="BR6" s="431"/>
      <c r="BS6" s="431"/>
      <c r="BT6" s="431"/>
      <c r="BU6" s="432"/>
      <c r="BV6" s="430">
        <v>971568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94.8</v>
      </c>
      <c r="CU6" s="584"/>
      <c r="CV6" s="584"/>
      <c r="CW6" s="584"/>
      <c r="CX6" s="584"/>
      <c r="CY6" s="584"/>
      <c r="CZ6" s="584"/>
      <c r="DA6" s="585"/>
      <c r="DB6" s="583">
        <v>100.5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118493</v>
      </c>
      <c r="BO7" s="431"/>
      <c r="BP7" s="431"/>
      <c r="BQ7" s="431"/>
      <c r="BR7" s="431"/>
      <c r="BS7" s="431"/>
      <c r="BT7" s="431"/>
      <c r="BU7" s="432"/>
      <c r="BV7" s="430">
        <v>187765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13631814</v>
      </c>
      <c r="CU7" s="431"/>
      <c r="CV7" s="431"/>
      <c r="CW7" s="431"/>
      <c r="CX7" s="431"/>
      <c r="CY7" s="431"/>
      <c r="CZ7" s="431"/>
      <c r="DA7" s="432"/>
      <c r="DB7" s="430">
        <v>13112768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1255768</v>
      </c>
      <c r="BO8" s="431"/>
      <c r="BP8" s="431"/>
      <c r="BQ8" s="431"/>
      <c r="BR8" s="431"/>
      <c r="BS8" s="431"/>
      <c r="BT8" s="431"/>
      <c r="BU8" s="432"/>
      <c r="BV8" s="430">
        <v>783803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0.66</v>
      </c>
      <c r="CU8" s="544"/>
      <c r="CV8" s="544"/>
      <c r="CW8" s="544"/>
      <c r="CX8" s="544"/>
      <c r="CY8" s="544"/>
      <c r="CZ8" s="544"/>
      <c r="DA8" s="545"/>
      <c r="DB8" s="543">
        <v>0.66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52265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471965</v>
      </c>
      <c r="BO9" s="431"/>
      <c r="BP9" s="431"/>
      <c r="BQ9" s="431"/>
      <c r="BR9" s="431"/>
      <c r="BS9" s="431"/>
      <c r="BT9" s="431"/>
      <c r="BU9" s="432"/>
      <c r="BV9" s="430">
        <v>-115410</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13.2</v>
      </c>
      <c r="CU9" s="401"/>
      <c r="CV9" s="401"/>
      <c r="CW9" s="401"/>
      <c r="CX9" s="401"/>
      <c r="CY9" s="401"/>
      <c r="CZ9" s="401"/>
      <c r="DA9" s="402"/>
      <c r="DB9" s="400">
        <v>13.9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54087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1015</v>
      </c>
      <c r="BO10" s="431"/>
      <c r="BP10" s="431"/>
      <c r="BQ10" s="431"/>
      <c r="BR10" s="431"/>
      <c r="BS10" s="431"/>
      <c r="BT10" s="431"/>
      <c r="BU10" s="432"/>
      <c r="BV10" s="430">
        <v>1078</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53550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332853</v>
      </c>
      <c r="BO12" s="431"/>
      <c r="BP12" s="431"/>
      <c r="BQ12" s="431"/>
      <c r="BR12" s="431"/>
      <c r="BS12" s="431"/>
      <c r="BT12" s="431"/>
      <c r="BU12" s="432"/>
      <c r="BV12" s="430">
        <v>102794</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50640</v>
      </c>
      <c r="S13" s="534"/>
      <c r="T13" s="534"/>
      <c r="U13" s="534"/>
      <c r="V13" s="535"/>
      <c r="W13" s="521" t="s">
        <v>140</v>
      </c>
      <c r="X13" s="443"/>
      <c r="Y13" s="443"/>
      <c r="Z13" s="443"/>
      <c r="AA13" s="443"/>
      <c r="AB13" s="444"/>
      <c r="AC13" s="406">
        <v>3094</v>
      </c>
      <c r="AD13" s="407"/>
      <c r="AE13" s="407"/>
      <c r="AF13" s="407"/>
      <c r="AG13" s="408"/>
      <c r="AH13" s="406">
        <v>3077</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140127</v>
      </c>
      <c r="BO13" s="431"/>
      <c r="BP13" s="431"/>
      <c r="BQ13" s="431"/>
      <c r="BR13" s="431"/>
      <c r="BS13" s="431"/>
      <c r="BT13" s="431"/>
      <c r="BU13" s="432"/>
      <c r="BV13" s="430">
        <v>-217126</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6.8</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53881</v>
      </c>
      <c r="S14" s="534"/>
      <c r="T14" s="534"/>
      <c r="U14" s="534"/>
      <c r="V14" s="535"/>
      <c r="W14" s="536"/>
      <c r="X14" s="446"/>
      <c r="Y14" s="446"/>
      <c r="Z14" s="446"/>
      <c r="AA14" s="446"/>
      <c r="AB14" s="447"/>
      <c r="AC14" s="526">
        <v>11.1</v>
      </c>
      <c r="AD14" s="527"/>
      <c r="AE14" s="527"/>
      <c r="AF14" s="527"/>
      <c r="AG14" s="528"/>
      <c r="AH14" s="526">
        <v>11.1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92.5</v>
      </c>
      <c r="CU14" s="538"/>
      <c r="CV14" s="538"/>
      <c r="CW14" s="538"/>
      <c r="CX14" s="538"/>
      <c r="CY14" s="538"/>
      <c r="CZ14" s="538"/>
      <c r="DA14" s="539"/>
      <c r="DB14" s="537">
        <v>101.1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51234</v>
      </c>
      <c r="S15" s="534"/>
      <c r="T15" s="534"/>
      <c r="U15" s="534"/>
      <c r="V15" s="535"/>
      <c r="W15" s="521" t="s">
        <v>147</v>
      </c>
      <c r="X15" s="443"/>
      <c r="Y15" s="443"/>
      <c r="Z15" s="443"/>
      <c r="AA15" s="443"/>
      <c r="AB15" s="444"/>
      <c r="AC15" s="406">
        <v>10745</v>
      </c>
      <c r="AD15" s="407"/>
      <c r="AE15" s="407"/>
      <c r="AF15" s="407"/>
      <c r="AG15" s="408"/>
      <c r="AH15" s="406">
        <v>10544</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7219204</v>
      </c>
      <c r="BO15" s="426"/>
      <c r="BP15" s="426"/>
      <c r="BQ15" s="426"/>
      <c r="BR15" s="426"/>
      <c r="BS15" s="426"/>
      <c r="BT15" s="426"/>
      <c r="BU15" s="427"/>
      <c r="BV15" s="425">
        <v>6950115</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38.5</v>
      </c>
      <c r="AD16" s="527"/>
      <c r="AE16" s="527"/>
      <c r="AF16" s="527"/>
      <c r="AG16" s="528"/>
      <c r="AH16" s="526">
        <v>38.200000000000003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11035797</v>
      </c>
      <c r="BO16" s="431"/>
      <c r="BP16" s="431"/>
      <c r="BQ16" s="431"/>
      <c r="BR16" s="431"/>
      <c r="BS16" s="431"/>
      <c r="BT16" s="431"/>
      <c r="BU16" s="432"/>
      <c r="BV16" s="430">
        <v>10518541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14043</v>
      </c>
      <c r="AD17" s="407"/>
      <c r="AE17" s="407"/>
      <c r="AF17" s="407"/>
      <c r="AG17" s="408"/>
      <c r="AH17" s="406">
        <v>13979</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9106102</v>
      </c>
      <c r="BO17" s="431"/>
      <c r="BP17" s="431"/>
      <c r="BQ17" s="431"/>
      <c r="BR17" s="431"/>
      <c r="BS17" s="431"/>
      <c r="BT17" s="431"/>
      <c r="BU17" s="432"/>
      <c r="BV17" s="430">
        <v>8830920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123.03</v>
      </c>
      <c r="M18" s="495"/>
      <c r="N18" s="495"/>
      <c r="O18" s="495"/>
      <c r="P18" s="495"/>
      <c r="Q18" s="495"/>
      <c r="R18" s="496"/>
      <c r="S18" s="496"/>
      <c r="T18" s="496"/>
      <c r="U18" s="496"/>
      <c r="V18" s="497"/>
      <c r="W18" s="511"/>
      <c r="X18" s="512"/>
      <c r="Y18" s="512"/>
      <c r="Z18" s="512"/>
      <c r="AA18" s="512"/>
      <c r="AB18" s="522"/>
      <c r="AC18" s="394">
        <v>50.4</v>
      </c>
      <c r="AD18" s="395"/>
      <c r="AE18" s="395"/>
      <c r="AF18" s="395"/>
      <c r="AG18" s="498"/>
      <c r="AH18" s="394">
        <v>50.6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12451199</v>
      </c>
      <c r="BO18" s="431"/>
      <c r="BP18" s="431"/>
      <c r="BQ18" s="431"/>
      <c r="BR18" s="431"/>
      <c r="BS18" s="431"/>
      <c r="BT18" s="431"/>
      <c r="BU18" s="432"/>
      <c r="BV18" s="430">
        <v>12674882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425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16727960</v>
      </c>
      <c r="BO19" s="431"/>
      <c r="BP19" s="431"/>
      <c r="BQ19" s="431"/>
      <c r="BR19" s="431"/>
      <c r="BS19" s="431"/>
      <c r="BT19" s="431"/>
      <c r="BU19" s="432"/>
      <c r="BV19" s="430">
        <v>15263333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18452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31524189</v>
      </c>
      <c r="BO23" s="431"/>
      <c r="BP23" s="431"/>
      <c r="BQ23" s="431"/>
      <c r="BR23" s="431"/>
      <c r="BS23" s="431"/>
      <c r="BT23" s="431"/>
      <c r="BU23" s="432"/>
      <c r="BV23" s="430">
        <v>32445400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7650</v>
      </c>
      <c r="R24" s="407"/>
      <c r="S24" s="407"/>
      <c r="T24" s="407"/>
      <c r="U24" s="407"/>
      <c r="V24" s="408"/>
      <c r="W24" s="472"/>
      <c r="X24" s="463"/>
      <c r="Y24" s="464"/>
      <c r="Z24" s="403" t="s">
        <v>171</v>
      </c>
      <c r="AA24" s="404"/>
      <c r="AB24" s="404"/>
      <c r="AC24" s="404"/>
      <c r="AD24" s="404"/>
      <c r="AE24" s="404"/>
      <c r="AF24" s="404"/>
      <c r="AG24" s="405"/>
      <c r="AH24" s="406">
        <v>379</v>
      </c>
      <c r="AI24" s="407"/>
      <c r="AJ24" s="407"/>
      <c r="AK24" s="407"/>
      <c r="AL24" s="408"/>
      <c r="AM24" s="406">
        <v>1176795</v>
      </c>
      <c r="AN24" s="407"/>
      <c r="AO24" s="407"/>
      <c r="AP24" s="407"/>
      <c r="AQ24" s="407"/>
      <c r="AR24" s="408"/>
      <c r="AS24" s="406">
        <v>3105</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23346538</v>
      </c>
      <c r="BO24" s="431"/>
      <c r="BP24" s="431"/>
      <c r="BQ24" s="431"/>
      <c r="BR24" s="431"/>
      <c r="BS24" s="431"/>
      <c r="BT24" s="431"/>
      <c r="BU24" s="432"/>
      <c r="BV24" s="430">
        <v>23874061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6870</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923551</v>
      </c>
      <c r="BO25" s="426"/>
      <c r="BP25" s="426"/>
      <c r="BQ25" s="426"/>
      <c r="BR25" s="426"/>
      <c r="BS25" s="426"/>
      <c r="BT25" s="426"/>
      <c r="BU25" s="427"/>
      <c r="BV25" s="425">
        <v>967919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6250</v>
      </c>
      <c r="R26" s="407"/>
      <c r="S26" s="407"/>
      <c r="T26" s="407"/>
      <c r="U26" s="407"/>
      <c r="V26" s="408"/>
      <c r="W26" s="472"/>
      <c r="X26" s="463"/>
      <c r="Y26" s="464"/>
      <c r="Z26" s="403" t="s">
        <v>177</v>
      </c>
      <c r="AA26" s="485"/>
      <c r="AB26" s="485"/>
      <c r="AC26" s="485"/>
      <c r="AD26" s="485"/>
      <c r="AE26" s="485"/>
      <c r="AF26" s="485"/>
      <c r="AG26" s="486"/>
      <c r="AH26" s="406">
        <v>13</v>
      </c>
      <c r="AI26" s="407"/>
      <c r="AJ26" s="407"/>
      <c r="AK26" s="407"/>
      <c r="AL26" s="408"/>
      <c r="AM26" s="406">
        <v>38909</v>
      </c>
      <c r="AN26" s="407"/>
      <c r="AO26" s="407"/>
      <c r="AP26" s="407"/>
      <c r="AQ26" s="407"/>
      <c r="AR26" s="408"/>
      <c r="AS26" s="406">
        <v>2993</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4520</v>
      </c>
      <c r="R27" s="407"/>
      <c r="S27" s="407"/>
      <c r="T27" s="407"/>
      <c r="U27" s="407"/>
      <c r="V27" s="408"/>
      <c r="W27" s="472"/>
      <c r="X27" s="463"/>
      <c r="Y27" s="464"/>
      <c r="Z27" s="403" t="s">
        <v>180</v>
      </c>
      <c r="AA27" s="404"/>
      <c r="AB27" s="404"/>
      <c r="AC27" s="404"/>
      <c r="AD27" s="404"/>
      <c r="AE27" s="404"/>
      <c r="AF27" s="404"/>
      <c r="AG27" s="405"/>
      <c r="AH27" s="406">
        <v>25</v>
      </c>
      <c r="AI27" s="407"/>
      <c r="AJ27" s="407"/>
      <c r="AK27" s="407"/>
      <c r="AL27" s="408"/>
      <c r="AM27" s="406">
        <v>71218</v>
      </c>
      <c r="AN27" s="407"/>
      <c r="AO27" s="407"/>
      <c r="AP27" s="407"/>
      <c r="AQ27" s="407"/>
      <c r="AR27" s="408"/>
      <c r="AS27" s="406">
        <v>2849</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782334</v>
      </c>
      <c r="BO27" s="434"/>
      <c r="BP27" s="434"/>
      <c r="BQ27" s="434"/>
      <c r="BR27" s="434"/>
      <c r="BS27" s="434"/>
      <c r="BT27" s="434"/>
      <c r="BU27" s="435"/>
      <c r="BV27" s="433">
        <v>782124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4090</v>
      </c>
      <c r="R28" s="407"/>
      <c r="S28" s="407"/>
      <c r="T28" s="407"/>
      <c r="U28" s="407"/>
      <c r="V28" s="408"/>
      <c r="W28" s="472"/>
      <c r="X28" s="463"/>
      <c r="Y28" s="464"/>
      <c r="Z28" s="403" t="s">
        <v>183</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1192916</v>
      </c>
      <c r="BO28" s="426"/>
      <c r="BP28" s="426"/>
      <c r="BQ28" s="426"/>
      <c r="BR28" s="426"/>
      <c r="BS28" s="426"/>
      <c r="BT28" s="426"/>
      <c r="BU28" s="427"/>
      <c r="BV28" s="425">
        <v>1524754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18</v>
      </c>
      <c r="M29" s="407"/>
      <c r="N29" s="407"/>
      <c r="O29" s="407"/>
      <c r="P29" s="408"/>
      <c r="Q29" s="406">
        <v>3850</v>
      </c>
      <c r="R29" s="407"/>
      <c r="S29" s="407"/>
      <c r="T29" s="407"/>
      <c r="U29" s="407"/>
      <c r="V29" s="408"/>
      <c r="W29" s="473"/>
      <c r="X29" s="474"/>
      <c r="Y29" s="475"/>
      <c r="Z29" s="403" t="s">
        <v>186</v>
      </c>
      <c r="AA29" s="404"/>
      <c r="AB29" s="404"/>
      <c r="AC29" s="404"/>
      <c r="AD29" s="404"/>
      <c r="AE29" s="404"/>
      <c r="AF29" s="404"/>
      <c r="AG29" s="405"/>
      <c r="AH29" s="406">
        <v>404</v>
      </c>
      <c r="AI29" s="407"/>
      <c r="AJ29" s="407"/>
      <c r="AK29" s="407"/>
      <c r="AL29" s="408"/>
      <c r="AM29" s="406">
        <v>1248013</v>
      </c>
      <c r="AN29" s="407"/>
      <c r="AO29" s="407"/>
      <c r="AP29" s="407"/>
      <c r="AQ29" s="407"/>
      <c r="AR29" s="408"/>
      <c r="AS29" s="406">
        <v>3089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1124133</v>
      </c>
      <c r="BO29" s="431"/>
      <c r="BP29" s="431"/>
      <c r="BQ29" s="431"/>
      <c r="BR29" s="431"/>
      <c r="BS29" s="431"/>
      <c r="BT29" s="431"/>
      <c r="BU29" s="432"/>
      <c r="BV29" s="430">
        <v>1123388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1435355</v>
      </c>
      <c r="BO30" s="434"/>
      <c r="BP30" s="434"/>
      <c r="BQ30" s="434"/>
      <c r="BR30" s="434"/>
      <c r="BS30" s="434"/>
      <c r="BT30" s="434"/>
      <c r="BU30" s="435"/>
      <c r="BV30" s="433">
        <v>1489608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茨城西南地方広域市町村圏事務組合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坂東市土地開発公社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IF('各会計、関係団体の財政状況及び健全化判断比率'!B35="","",'各会計、関係団体の財政状況及び健全化判断比率'!B35)</f>
        <v>工業団地整備事業特別会計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茨城西南地方広域市町村圏事務組合　利根老人ホーム事業特別会計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茨城西南地方広域市町村圏事務組合　特殊湛水防除事業特別会計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清水丘診療所事務組合　国民健康保険事業</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常総衛生組合　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茨城県市町村総合事務組合　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茨城県市町村総合事務組合　県民災害共済事業特別会計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茨城租税債権管理機構　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さしま環境管理事務組合　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さしま環境管理事務組合　清水丘聖地霊園管理事業特別会計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qbHnJF2EHby2gtkgjzSZwpRJsorpOgyD5lWW9nebsPXim6kNjFLAzjetv5b1c8+AkT7/UoqS0n2xBoHa6ydjkA==" saltValue="sR2yxrOMuGRpSSlD0xP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563</v>
      </c>
      <c r="D34" s="1212"/>
      <c r="E34" s="1213"/>
      <c r="F34" s="32">
        <v>23.48</v>
      </c>
      <c r="G34" s="33">
        <v>23.48</v>
      </c>
      <c r="H34" s="33">
        <v>23.4</v>
      </c>
      <c r="I34" s="33">
        <v>24.26</v>
      </c>
      <c r="J34" s="34">
        <v>24</v>
      </c>
      <c r="K34" s="22"/>
      <c r="L34" s="22"/>
      <c r="M34" s="22"/>
      <c r="N34" s="22"/>
      <c r="O34" s="22"/>
      <c r="P34" s="22"/>
    </row>
    <row r="35" spans="1:16" ht="39" customHeight="1" x14ac:dyDescent="0.15">
      <c r="A35" s="22"/>
      <c r="B35" s="35"/>
      <c r="C35" s="1206" t="s">
        <v>564</v>
      </c>
      <c r="D35" s="1207"/>
      <c r="E35" s="1208"/>
      <c r="F35" s="36">
        <v>7.17</v>
      </c>
      <c r="G35" s="37">
        <v>6.77</v>
      </c>
      <c r="H35" s="37">
        <v>6.84</v>
      </c>
      <c r="I35" s="37">
        <v>5.97</v>
      </c>
      <c r="J35" s="38">
        <v>9.2100000000000009</v>
      </c>
      <c r="K35" s="22"/>
      <c r="L35" s="22"/>
      <c r="M35" s="22"/>
      <c r="N35" s="22"/>
      <c r="O35" s="22"/>
      <c r="P35" s="22"/>
    </row>
    <row r="36" spans="1:16" ht="39" customHeight="1" x14ac:dyDescent="0.15">
      <c r="A36" s="22"/>
      <c r="B36" s="35"/>
      <c r="C36" s="1206" t="s">
        <v>565</v>
      </c>
      <c r="D36" s="1207"/>
      <c r="E36" s="1208"/>
      <c r="F36" s="36" t="s">
        <v>514</v>
      </c>
      <c r="G36" s="37" t="s">
        <v>514</v>
      </c>
      <c r="H36" s="37" t="s">
        <v>514</v>
      </c>
      <c r="I36" s="37" t="s">
        <v>514</v>
      </c>
      <c r="J36" s="38">
        <v>1.86</v>
      </c>
      <c r="K36" s="22"/>
      <c r="L36" s="22"/>
      <c r="M36" s="22"/>
      <c r="N36" s="22"/>
      <c r="O36" s="22"/>
      <c r="P36" s="22"/>
    </row>
    <row r="37" spans="1:16" ht="39" customHeight="1" x14ac:dyDescent="0.15">
      <c r="A37" s="22"/>
      <c r="B37" s="35"/>
      <c r="C37" s="1206" t="s">
        <v>566</v>
      </c>
      <c r="D37" s="1207"/>
      <c r="E37" s="1208"/>
      <c r="F37" s="36">
        <v>0.86</v>
      </c>
      <c r="G37" s="37">
        <v>0.83</v>
      </c>
      <c r="H37" s="37">
        <v>1.1000000000000001</v>
      </c>
      <c r="I37" s="37">
        <v>0.6</v>
      </c>
      <c r="J37" s="38">
        <v>1.05</v>
      </c>
      <c r="K37" s="22"/>
      <c r="L37" s="22"/>
      <c r="M37" s="22"/>
      <c r="N37" s="22"/>
      <c r="O37" s="22"/>
      <c r="P37" s="22"/>
    </row>
    <row r="38" spans="1:16" ht="39" customHeight="1" x14ac:dyDescent="0.15">
      <c r="A38" s="22"/>
      <c r="B38" s="35"/>
      <c r="C38" s="1206" t="s">
        <v>567</v>
      </c>
      <c r="D38" s="1207"/>
      <c r="E38" s="1208"/>
      <c r="F38" s="36">
        <v>4.01</v>
      </c>
      <c r="G38" s="37">
        <v>2.66</v>
      </c>
      <c r="H38" s="37">
        <v>0.28000000000000003</v>
      </c>
      <c r="I38" s="37">
        <v>0.47</v>
      </c>
      <c r="J38" s="38">
        <v>0.36</v>
      </c>
      <c r="K38" s="22"/>
      <c r="L38" s="22"/>
      <c r="M38" s="22"/>
      <c r="N38" s="22"/>
      <c r="O38" s="22"/>
      <c r="P38" s="22"/>
    </row>
    <row r="39" spans="1:16" ht="39" customHeight="1" x14ac:dyDescent="0.15">
      <c r="A39" s="22"/>
      <c r="B39" s="35"/>
      <c r="C39" s="1206" t="s">
        <v>568</v>
      </c>
      <c r="D39" s="1207"/>
      <c r="E39" s="1208"/>
      <c r="F39" s="36">
        <v>0.02</v>
      </c>
      <c r="G39" s="37">
        <v>0.02</v>
      </c>
      <c r="H39" s="37">
        <v>0.05</v>
      </c>
      <c r="I39" s="37">
        <v>0.03</v>
      </c>
      <c r="J39" s="38">
        <v>0.05</v>
      </c>
      <c r="K39" s="22"/>
      <c r="L39" s="22"/>
      <c r="M39" s="22"/>
      <c r="N39" s="22"/>
      <c r="O39" s="22"/>
      <c r="P39" s="22"/>
    </row>
    <row r="40" spans="1:16" ht="39" customHeight="1" x14ac:dyDescent="0.15">
      <c r="A40" s="22"/>
      <c r="B40" s="35"/>
      <c r="C40" s="1206" t="s">
        <v>569</v>
      </c>
      <c r="D40" s="1207"/>
      <c r="E40" s="1208"/>
      <c r="F40" s="36">
        <v>0.01</v>
      </c>
      <c r="G40" s="37">
        <v>0</v>
      </c>
      <c r="H40" s="37">
        <v>0</v>
      </c>
      <c r="I40" s="37">
        <v>0.01</v>
      </c>
      <c r="J40" s="38">
        <v>0</v>
      </c>
      <c r="K40" s="22"/>
      <c r="L40" s="22"/>
      <c r="M40" s="22"/>
      <c r="N40" s="22"/>
      <c r="O40" s="22"/>
      <c r="P40" s="22"/>
    </row>
    <row r="41" spans="1:16" ht="39" customHeight="1" x14ac:dyDescent="0.15">
      <c r="A41" s="22"/>
      <c r="B41" s="35"/>
      <c r="C41" s="1206" t="s">
        <v>570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571</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572</v>
      </c>
      <c r="D43" s="1210"/>
      <c r="E43" s="1211"/>
      <c r="F43" s="41">
        <v>0.31</v>
      </c>
      <c r="G43" s="42">
        <v>0.54</v>
      </c>
      <c r="H43" s="42">
        <v>0.3</v>
      </c>
      <c r="I43" s="42">
        <v>1.04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ZChn8t58O8Bhwfc4cag/7vodsN77PBLOixFg7srEaUqoGlA4ZL2c2/8IGj6lGk7zR6vQzV960q6c6AeGk76g==" saltValue="pLfVqdIvcSMl7nIUkFGk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1988</v>
      </c>
      <c r="L45" s="60">
        <v>2021</v>
      </c>
      <c r="M45" s="60">
        <v>2106</v>
      </c>
      <c r="N45" s="60">
        <v>2178</v>
      </c>
      <c r="O45" s="61">
        <v>2272</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14</v>
      </c>
      <c r="F48" s="1216"/>
      <c r="G48" s="1216"/>
      <c r="H48" s="1216"/>
      <c r="I48" s="1216"/>
      <c r="J48" s="1217"/>
      <c r="K48" s="63">
        <v>761</v>
      </c>
      <c r="L48" s="64">
        <v>778</v>
      </c>
      <c r="M48" s="64">
        <v>777</v>
      </c>
      <c r="N48" s="64">
        <v>756</v>
      </c>
      <c r="O48" s="65">
        <v>668</v>
      </c>
      <c r="P48" s="48"/>
      <c r="Q48" s="48"/>
      <c r="R48" s="48"/>
      <c r="S48" s="48"/>
      <c r="T48" s="48"/>
      <c r="U48" s="48"/>
    </row>
    <row r="49" spans="1:21" ht="30.75" customHeight="1" x14ac:dyDescent="0.15">
      <c r="A49" s="48"/>
      <c r="B49" s="1234"/>
      <c r="C49" s="1235"/>
      <c r="D49" s="62"/>
      <c r="E49" s="1216" t="s">
        <v>15</v>
      </c>
      <c r="F49" s="1216"/>
      <c r="G49" s="1216"/>
      <c r="H49" s="1216"/>
      <c r="I49" s="1216"/>
      <c r="J49" s="1217"/>
      <c r="K49" s="63">
        <v>224</v>
      </c>
      <c r="L49" s="64">
        <v>228</v>
      </c>
      <c r="M49" s="64">
        <v>234</v>
      </c>
      <c r="N49" s="64">
        <v>221</v>
      </c>
      <c r="O49" s="65">
        <v>227</v>
      </c>
      <c r="P49" s="48"/>
      <c r="Q49" s="48"/>
      <c r="R49" s="48"/>
      <c r="S49" s="48"/>
      <c r="T49" s="48"/>
      <c r="U49" s="48"/>
    </row>
    <row r="50" spans="1:21" ht="30.75" customHeight="1" x14ac:dyDescent="0.15">
      <c r="A50" s="48"/>
      <c r="B50" s="1234"/>
      <c r="C50" s="1235"/>
      <c r="D50" s="62"/>
      <c r="E50" s="1216" t="s">
        <v>16</v>
      </c>
      <c r="F50" s="1216"/>
      <c r="G50" s="1216"/>
      <c r="H50" s="1216"/>
      <c r="I50" s="1216"/>
      <c r="J50" s="1217"/>
      <c r="K50" s="63">
        <v>63</v>
      </c>
      <c r="L50" s="64">
        <v>50</v>
      </c>
      <c r="M50" s="64">
        <v>57</v>
      </c>
      <c r="N50" s="64">
        <v>56</v>
      </c>
      <c r="O50" s="65">
        <v>56</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2257</v>
      </c>
      <c r="L52" s="64">
        <v>2295</v>
      </c>
      <c r="M52" s="64">
        <v>2322</v>
      </c>
      <c r="N52" s="64">
        <v>2441</v>
      </c>
      <c r="O52" s="65">
        <v>2546</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779</v>
      </c>
      <c r="L53" s="69">
        <v>782</v>
      </c>
      <c r="M53" s="69">
        <v>852</v>
      </c>
      <c r="N53" s="69">
        <v>770</v>
      </c>
      <c r="O53" s="70">
        <v>677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DsBN8B1/0TP63y2A62qd95Mo+yZXMArj+vMqCYKO+qZMAt1JxceS8Bt+AUG156D72rYnljiEvp3zGBRqIyYw==" saltValue="czvhfUiqJgbYj9MSt2/+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52" t="s">
        <v>29</v>
      </c>
      <c r="C41" s="1253"/>
      <c r="D41" s="102"/>
      <c r="E41" s="1254" t="s">
        <v>30</v>
      </c>
      <c r="F41" s="1254"/>
      <c r="G41" s="1254"/>
      <c r="H41" s="1255"/>
      <c r="I41" s="103">
        <v>30987</v>
      </c>
      <c r="J41" s="104">
        <v>31963</v>
      </c>
      <c r="K41" s="104">
        <v>32647</v>
      </c>
      <c r="L41" s="104">
        <v>32445</v>
      </c>
      <c r="M41" s="105">
        <v>31524</v>
      </c>
    </row>
    <row r="42" spans="2:13" ht="27.75" customHeight="1" x14ac:dyDescent="0.15">
      <c r="B42" s="1242"/>
      <c r="C42" s="1243"/>
      <c r="D42" s="106"/>
      <c r="E42" s="1246" t="s">
        <v>31</v>
      </c>
      <c r="F42" s="1246"/>
      <c r="G42" s="1246"/>
      <c r="H42" s="1247"/>
      <c r="I42" s="107">
        <v>495</v>
      </c>
      <c r="J42" s="108">
        <v>448</v>
      </c>
      <c r="K42" s="108">
        <v>399</v>
      </c>
      <c r="L42" s="108">
        <v>346</v>
      </c>
      <c r="M42" s="109">
        <v>288</v>
      </c>
    </row>
    <row r="43" spans="2:13" ht="27.75" customHeight="1" x14ac:dyDescent="0.15">
      <c r="B43" s="1242"/>
      <c r="C43" s="1243"/>
      <c r="D43" s="106"/>
      <c r="E43" s="1246" t="s">
        <v>32</v>
      </c>
      <c r="F43" s="1246"/>
      <c r="G43" s="1246"/>
      <c r="H43" s="1247"/>
      <c r="I43" s="107">
        <v>8850</v>
      </c>
      <c r="J43" s="108">
        <v>8385</v>
      </c>
      <c r="K43" s="108">
        <v>8039</v>
      </c>
      <c r="L43" s="108">
        <v>7731</v>
      </c>
      <c r="M43" s="109">
        <v>7019</v>
      </c>
    </row>
    <row r="44" spans="2:13" ht="27.75" customHeight="1" x14ac:dyDescent="0.15">
      <c r="B44" s="1242"/>
      <c r="C44" s="1243"/>
      <c r="D44" s="106"/>
      <c r="E44" s="1246" t="s">
        <v>33</v>
      </c>
      <c r="F44" s="1246"/>
      <c r="G44" s="1246"/>
      <c r="H44" s="1247"/>
      <c r="I44" s="107">
        <v>993</v>
      </c>
      <c r="J44" s="108">
        <v>837</v>
      </c>
      <c r="K44" s="108">
        <v>684</v>
      </c>
      <c r="L44" s="108">
        <v>512</v>
      </c>
      <c r="M44" s="109">
        <v>350</v>
      </c>
    </row>
    <row r="45" spans="2:13" ht="27.75" customHeight="1" x14ac:dyDescent="0.15">
      <c r="B45" s="1242"/>
      <c r="C45" s="1243"/>
      <c r="D45" s="106"/>
      <c r="E45" s="1246" t="s">
        <v>34</v>
      </c>
      <c r="F45" s="1246"/>
      <c r="G45" s="1246"/>
      <c r="H45" s="1247"/>
      <c r="I45" s="107">
        <v>2808</v>
      </c>
      <c r="J45" s="108">
        <v>2861</v>
      </c>
      <c r="K45" s="108">
        <v>2359</v>
      </c>
      <c r="L45" s="108">
        <v>2438</v>
      </c>
      <c r="M45" s="109">
        <v>2387</v>
      </c>
    </row>
    <row r="46" spans="2:13" ht="27.75" customHeight="1" x14ac:dyDescent="0.15">
      <c r="B46" s="1242"/>
      <c r="C46" s="1243"/>
      <c r="D46" s="110"/>
      <c r="E46" s="1246" t="s">
        <v>35</v>
      </c>
      <c r="F46" s="1246"/>
      <c r="G46" s="1246"/>
      <c r="H46" s="1247"/>
      <c r="I46" s="107">
        <v>9</v>
      </c>
      <c r="J46" s="108">
        <v>10</v>
      </c>
      <c r="K46" s="108" t="s">
        <v>514</v>
      </c>
      <c r="L46" s="108" t="s">
        <v>514</v>
      </c>
      <c r="M46" s="109" t="s">
        <v>514</v>
      </c>
    </row>
    <row r="47" spans="2:13" ht="27.75" customHeight="1" x14ac:dyDescent="0.15">
      <c r="B47" s="1242"/>
      <c r="C47" s="1243"/>
      <c r="D47" s="111"/>
      <c r="E47" s="1256" t="s">
        <v>36</v>
      </c>
      <c r="F47" s="1257"/>
      <c r="G47" s="1257"/>
      <c r="H47" s="1258"/>
      <c r="I47" s="107" t="s">
        <v>514</v>
      </c>
      <c r="J47" s="108" t="s">
        <v>514</v>
      </c>
      <c r="K47" s="108" t="s">
        <v>514</v>
      </c>
      <c r="L47" s="108" t="s">
        <v>514</v>
      </c>
      <c r="M47" s="109" t="s">
        <v>514</v>
      </c>
    </row>
    <row r="48" spans="2:13" ht="27.75" customHeight="1" x14ac:dyDescent="0.15">
      <c r="B48" s="1242"/>
      <c r="C48" s="1243"/>
      <c r="D48" s="106"/>
      <c r="E48" s="1246" t="s">
        <v>37</v>
      </c>
      <c r="F48" s="1246"/>
      <c r="G48" s="1246"/>
      <c r="H48" s="1247"/>
      <c r="I48" s="107" t="s">
        <v>514</v>
      </c>
      <c r="J48" s="108" t="s">
        <v>514</v>
      </c>
      <c r="K48" s="108" t="s">
        <v>514</v>
      </c>
      <c r="L48" s="108" t="s">
        <v>514</v>
      </c>
      <c r="M48" s="109" t="s">
        <v>514</v>
      </c>
    </row>
    <row r="49" spans="2:13" ht="27.75" customHeight="1" x14ac:dyDescent="0.15">
      <c r="B49" s="1244"/>
      <c r="C49" s="1245"/>
      <c r="D49" s="106"/>
      <c r="E49" s="1246" t="s">
        <v>38</v>
      </c>
      <c r="F49" s="1246"/>
      <c r="G49" s="1246"/>
      <c r="H49" s="1247"/>
      <c r="I49" s="107" t="s">
        <v>514</v>
      </c>
      <c r="J49" s="108" t="s">
        <v>514</v>
      </c>
      <c r="K49" s="108" t="s">
        <v>514</v>
      </c>
      <c r="L49" s="108" t="s">
        <v>514</v>
      </c>
      <c r="M49" s="109" t="s">
        <v>514</v>
      </c>
    </row>
    <row r="50" spans="2:13" ht="27.75" customHeight="1" x14ac:dyDescent="0.15">
      <c r="B50" s="1240" t="s">
        <v>39</v>
      </c>
      <c r="C50" s="1241"/>
      <c r="D50" s="112"/>
      <c r="E50" s="1246" t="s">
        <v>40</v>
      </c>
      <c r="F50" s="1246"/>
      <c r="G50" s="1246"/>
      <c r="H50" s="1247"/>
      <c r="I50" s="107">
        <v>3897</v>
      </c>
      <c r="J50" s="108">
        <v>4543</v>
      </c>
      <c r="K50" s="108">
        <v>4688</v>
      </c>
      <c r="L50" s="108">
        <v>4507</v>
      </c>
      <c r="M50" s="109">
        <v>4330</v>
      </c>
    </row>
    <row r="51" spans="2:13" ht="27.75" customHeight="1" x14ac:dyDescent="0.15">
      <c r="B51" s="1242"/>
      <c r="C51" s="1243"/>
      <c r="D51" s="106"/>
      <c r="E51" s="1246" t="s">
        <v>41</v>
      </c>
      <c r="F51" s="1246"/>
      <c r="G51" s="1246"/>
      <c r="H51" s="1247"/>
      <c r="I51" s="107">
        <v>2980</v>
      </c>
      <c r="J51" s="108">
        <v>3279</v>
      </c>
      <c r="K51" s="108">
        <v>3126</v>
      </c>
      <c r="L51" s="108">
        <v>2785</v>
      </c>
      <c r="M51" s="109">
        <v>2652</v>
      </c>
    </row>
    <row r="52" spans="2:13" ht="27.75" customHeight="1" x14ac:dyDescent="0.15">
      <c r="B52" s="1244"/>
      <c r="C52" s="1245"/>
      <c r="D52" s="106"/>
      <c r="E52" s="1246" t="s">
        <v>42</v>
      </c>
      <c r="F52" s="1246"/>
      <c r="G52" s="1246"/>
      <c r="H52" s="1247"/>
      <c r="I52" s="107">
        <v>27353</v>
      </c>
      <c r="J52" s="108">
        <v>26638</v>
      </c>
      <c r="K52" s="108">
        <v>25967</v>
      </c>
      <c r="L52" s="108">
        <v>25110</v>
      </c>
      <c r="M52" s="109">
        <v>24075</v>
      </c>
    </row>
    <row r="53" spans="2:13" ht="27.75" customHeight="1" thickBot="1" x14ac:dyDescent="0.2">
      <c r="B53" s="1248" t="s">
        <v>43</v>
      </c>
      <c r="C53" s="1249"/>
      <c r="D53" s="113"/>
      <c r="E53" s="1250" t="s">
        <v>44</v>
      </c>
      <c r="F53" s="1250"/>
      <c r="G53" s="1250"/>
      <c r="H53" s="1251"/>
      <c r="I53" s="114">
        <v>9913</v>
      </c>
      <c r="J53" s="115">
        <v>10044</v>
      </c>
      <c r="K53" s="115">
        <v>10347</v>
      </c>
      <c r="L53" s="115">
        <v>11070</v>
      </c>
      <c r="M53" s="116">
        <v>10511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9BrnpDIt0mbP2W+ucPpHhbnZLovwU+UvyriRwEhIMi9Y8gNns+SW2xXWiGzTWqmrtf4FPQlVxUTJu/X989lSA==" saltValue="9/MTuZiIlTKiT+BLEtdm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47</v>
      </c>
      <c r="D55" s="1267"/>
      <c r="E55" s="1268"/>
      <c r="F55" s="128">
        <v>1626</v>
      </c>
      <c r="G55" s="128">
        <v>1525</v>
      </c>
      <c r="H55" s="129">
        <v>1193</v>
      </c>
    </row>
    <row r="56" spans="2:8" ht="52.5" customHeight="1" x14ac:dyDescent="0.15">
      <c r="B56" s="130"/>
      <c r="C56" s="1269" t="s">
        <v>48</v>
      </c>
      <c r="D56" s="1269"/>
      <c r="E56" s="1270"/>
      <c r="F56" s="131">
        <v>1123</v>
      </c>
      <c r="G56" s="131">
        <v>1123</v>
      </c>
      <c r="H56" s="132">
        <v>1124</v>
      </c>
    </row>
    <row r="57" spans="2:8" ht="53.25" customHeight="1" x14ac:dyDescent="0.15">
      <c r="B57" s="130"/>
      <c r="C57" s="1271" t="s">
        <v>49</v>
      </c>
      <c r="D57" s="1271"/>
      <c r="E57" s="1272"/>
      <c r="F57" s="133">
        <v>1751</v>
      </c>
      <c r="G57" s="133">
        <v>1490</v>
      </c>
      <c r="H57" s="134">
        <v>1435</v>
      </c>
    </row>
    <row r="58" spans="2:8" ht="45.75" customHeight="1" x14ac:dyDescent="0.15">
      <c r="B58" s="135"/>
      <c r="C58" s="1259" t="s">
        <v>579</v>
      </c>
      <c r="D58" s="1260"/>
      <c r="E58" s="1261"/>
      <c r="F58" s="136">
        <v>536</v>
      </c>
      <c r="G58" s="136">
        <v>536</v>
      </c>
      <c r="H58" s="137">
        <v>536</v>
      </c>
    </row>
    <row r="59" spans="2:8" ht="45.75" customHeight="1" x14ac:dyDescent="0.15">
      <c r="B59" s="135"/>
      <c r="C59" s="1259" t="s">
        <v>580</v>
      </c>
      <c r="D59" s="1260"/>
      <c r="E59" s="1261"/>
      <c r="F59" s="136">
        <v>576</v>
      </c>
      <c r="G59" s="136">
        <v>466</v>
      </c>
      <c r="H59" s="137">
        <v>408</v>
      </c>
    </row>
    <row r="60" spans="2:8" ht="45.75" customHeight="1" x14ac:dyDescent="0.15">
      <c r="B60" s="135"/>
      <c r="C60" s="1259" t="s">
        <v>581</v>
      </c>
      <c r="D60" s="1260"/>
      <c r="E60" s="1261"/>
      <c r="F60" s="136">
        <v>379</v>
      </c>
      <c r="G60" s="136">
        <v>229</v>
      </c>
      <c r="H60" s="137">
        <v>230</v>
      </c>
    </row>
    <row r="61" spans="2:8" ht="45.75" customHeight="1" x14ac:dyDescent="0.15">
      <c r="B61" s="135"/>
      <c r="C61" s="1259" t="s">
        <v>582</v>
      </c>
      <c r="D61" s="1260"/>
      <c r="E61" s="1261"/>
      <c r="F61" s="136">
        <v>103</v>
      </c>
      <c r="G61" s="136">
        <v>103</v>
      </c>
      <c r="H61" s="137">
        <v>103</v>
      </c>
    </row>
    <row r="62" spans="2:8" ht="45.75" customHeight="1" thickBot="1" x14ac:dyDescent="0.2">
      <c r="B62" s="138"/>
      <c r="C62" s="1262" t="s">
        <v>583</v>
      </c>
      <c r="D62" s="1263"/>
      <c r="E62" s="1264"/>
      <c r="F62" s="139">
        <v>97</v>
      </c>
      <c r="G62" s="139">
        <v>94</v>
      </c>
      <c r="H62" s="140">
        <v>91</v>
      </c>
    </row>
    <row r="63" spans="2:8" ht="52.5" customHeight="1" thickBot="1" x14ac:dyDescent="0.2">
      <c r="B63" s="141"/>
      <c r="C63" s="1265" t="s">
        <v>50</v>
      </c>
      <c r="D63" s="1265"/>
      <c r="E63" s="1266"/>
      <c r="F63" s="142">
        <v>4500</v>
      </c>
      <c r="G63" s="142">
        <v>4138</v>
      </c>
      <c r="H63" s="143">
        <v>3752</v>
      </c>
    </row>
    <row r="64" spans="2:8" ht="15" customHeight="1" x14ac:dyDescent="0.15"/>
  </sheetData>
  <sheetProtection algorithmName="SHA-512" hashValue="afCq59eeeGwThVy52Ep2HuxyYGLdymdDIXH2fH9dSyHX29o8edeVkFBnXtiv7W3BdJvBN6x+kx7DofrOcicgMg==" saltValue="xfjUasEq7xmcqACLI1Rx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132576</v>
      </c>
      <c r="E3" s="162"/>
      <c r="F3" s="163">
        <v>86564</v>
      </c>
      <c r="G3" s="164"/>
      <c r="H3" s="165"/>
    </row>
    <row r="4" spans="1:8" x14ac:dyDescent="0.15">
      <c r="A4" s="166"/>
      <c r="B4" s="167"/>
      <c r="C4" s="168"/>
      <c r="D4" s="169">
        <v>78737</v>
      </c>
      <c r="E4" s="170"/>
      <c r="F4" s="171">
        <v>44869</v>
      </c>
      <c r="G4" s="172"/>
      <c r="H4" s="173"/>
    </row>
    <row r="5" spans="1:8" x14ac:dyDescent="0.15">
      <c r="A5" s="154" t="s">
        <v>547</v>
      </c>
      <c r="B5" s="159"/>
      <c r="C5" s="160"/>
      <c r="D5" s="161">
        <v>64450</v>
      </c>
      <c r="E5" s="162"/>
      <c r="F5" s="163">
        <v>62698</v>
      </c>
      <c r="G5" s="164"/>
      <c r="H5" s="165"/>
    </row>
    <row r="6" spans="1:8" x14ac:dyDescent="0.15">
      <c r="A6" s="166"/>
      <c r="B6" s="167"/>
      <c r="C6" s="168"/>
      <c r="D6" s="169">
        <v>23011</v>
      </c>
      <c r="E6" s="170"/>
      <c r="F6" s="171">
        <v>31973</v>
      </c>
      <c r="G6" s="172"/>
      <c r="H6" s="173"/>
    </row>
    <row r="7" spans="1:8" x14ac:dyDescent="0.15">
      <c r="A7" s="154" t="s">
        <v>548</v>
      </c>
      <c r="B7" s="159"/>
      <c r="C7" s="160"/>
      <c r="D7" s="161">
        <v>64162</v>
      </c>
      <c r="E7" s="162"/>
      <c r="F7" s="163">
        <v>79245</v>
      </c>
      <c r="G7" s="164"/>
      <c r="H7" s="165"/>
    </row>
    <row r="8" spans="1:8" x14ac:dyDescent="0.15">
      <c r="A8" s="166"/>
      <c r="B8" s="167"/>
      <c r="C8" s="168"/>
      <c r="D8" s="169">
        <v>28681</v>
      </c>
      <c r="E8" s="170"/>
      <c r="F8" s="171">
        <v>40378</v>
      </c>
      <c r="G8" s="172"/>
      <c r="H8" s="173"/>
    </row>
    <row r="9" spans="1:8" x14ac:dyDescent="0.15">
      <c r="A9" s="154" t="s">
        <v>549</v>
      </c>
      <c r="B9" s="159"/>
      <c r="C9" s="160"/>
      <c r="D9" s="161">
        <v>50907</v>
      </c>
      <c r="E9" s="162"/>
      <c r="F9" s="163">
        <v>71604</v>
      </c>
      <c r="G9" s="164"/>
      <c r="H9" s="165"/>
    </row>
    <row r="10" spans="1:8" x14ac:dyDescent="0.15">
      <c r="A10" s="166"/>
      <c r="B10" s="167"/>
      <c r="C10" s="168"/>
      <c r="D10" s="169">
        <v>31507</v>
      </c>
      <c r="E10" s="170"/>
      <c r="F10" s="171">
        <v>45121</v>
      </c>
      <c r="G10" s="172"/>
      <c r="H10" s="173"/>
    </row>
    <row r="11" spans="1:8" x14ac:dyDescent="0.15">
      <c r="A11" s="154" t="s">
        <v>550</v>
      </c>
      <c r="B11" s="159"/>
      <c r="C11" s="160"/>
      <c r="D11" s="161">
        <v>50739</v>
      </c>
      <c r="E11" s="162"/>
      <c r="F11" s="163">
        <v>67009</v>
      </c>
      <c r="G11" s="164"/>
      <c r="H11" s="165"/>
    </row>
    <row r="12" spans="1:8" x14ac:dyDescent="0.15">
      <c r="A12" s="166"/>
      <c r="B12" s="167"/>
      <c r="C12" s="174"/>
      <c r="D12" s="169">
        <v>19133</v>
      </c>
      <c r="E12" s="170"/>
      <c r="F12" s="171">
        <v>43028</v>
      </c>
      <c r="G12" s="172"/>
      <c r="H12" s="173"/>
    </row>
    <row r="13" spans="1:8" x14ac:dyDescent="0.15">
      <c r="A13" s="154"/>
      <c r="B13" s="159"/>
      <c r="C13" s="175"/>
      <c r="D13" s="176">
        <v>72567</v>
      </c>
      <c r="E13" s="177"/>
      <c r="F13" s="178">
        <v>73424</v>
      </c>
      <c r="G13" s="179"/>
      <c r="H13" s="165"/>
    </row>
    <row r="14" spans="1:8" x14ac:dyDescent="0.15">
      <c r="A14" s="166"/>
      <c r="B14" s="167"/>
      <c r="C14" s="168"/>
      <c r="D14" s="169">
        <v>36214</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7.17</v>
      </c>
      <c r="C19" s="180">
        <f>ROUND(VALUE(SUBSTITUTE(実質収支比率等に係る経年分析!G$48,"▲","-")),2)</f>
        <v>6.78</v>
      </c>
      <c r="D19" s="180">
        <f>ROUND(VALUE(SUBSTITUTE(実質収支比率等に係る経年分析!H$48,"▲","-")),2)</f>
        <v>6.84</v>
      </c>
      <c r="E19" s="180">
        <f>ROUND(VALUE(SUBSTITUTE(実質収支比率等に係る経年分析!I$48,"▲","-")),2)</f>
        <v>5.98</v>
      </c>
      <c r="F19" s="180">
        <f>ROUND(VALUE(SUBSTITUTE(実質収支比率等に係る経年分析!J$48,"▲","-")),2)</f>
        <v>9.2100000000000009</v>
      </c>
    </row>
    <row r="20" spans="1:11" x14ac:dyDescent="0.15">
      <c r="A20" s="180" t="s">
        <v>54</v>
      </c>
      <c r="B20" s="180">
        <f>ROUND(VALUE(SUBSTITUTE(実質収支比率等に係る経年分析!F$47,"▲","-")),2)</f>
        <v>13.08</v>
      </c>
      <c r="C20" s="180">
        <f>ROUND(VALUE(SUBSTITUTE(実質収支比率等に係る経年分析!G$47,"▲","-")),2)</f>
        <v>12.64</v>
      </c>
      <c r="D20" s="180">
        <f>ROUND(VALUE(SUBSTITUTE(実質収支比率等に係る経年分析!H$47,"▲","-")),2)</f>
        <v>12.38</v>
      </c>
      <c r="E20" s="180">
        <f>ROUND(VALUE(SUBSTITUTE(実質収支比率等に係る経年分析!I$47,"▲","-")),2)</f>
        <v>11.63</v>
      </c>
      <c r="F20" s="180">
        <f>ROUND(VALUE(SUBSTITUTE(実質収支比率等に係る経年分析!J$47,"▲","-")),2)</f>
        <v>8.75</v>
      </c>
    </row>
    <row r="21" spans="1:11" x14ac:dyDescent="0.15">
      <c r="A21" s="180" t="s">
        <v>55</v>
      </c>
      <c r="B21" s="180">
        <f>IF(ISNUMBER(VALUE(SUBSTITUTE(実質収支比率等に係る経年分析!F$49,"▲","-"))),ROUND(VALUE(SUBSTITUTE(実質収支比率等に係る経年分析!F$49,"▲","-")),2),NA())</f>
        <v>1.42</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-1.66</v>
      </c>
      <c r="F21" s="180">
        <f>IF(ISNUMBER(VALUE(SUBSTITUTE(実質収支比率等に係る経年分析!J$49,"▲","-"))),ROUND(VALUE(SUBSTITUTE(実質収支比率等に係る経年分析!J$49,"▲","-")),2),NA())</f>
        <v>1.03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9.2100000000000009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2257</v>
      </c>
      <c r="E42" s="182"/>
      <c r="F42" s="182"/>
      <c r="G42" s="182">
        <f>'実質公債費比率（分子）の構造'!L$52</f>
        <v>2295</v>
      </c>
      <c r="H42" s="182"/>
      <c r="I42" s="182"/>
      <c r="J42" s="182">
        <f>'実質公債費比率（分子）の構造'!M$52</f>
        <v>2322</v>
      </c>
      <c r="K42" s="182"/>
      <c r="L42" s="182"/>
      <c r="M42" s="182">
        <f>'実質公債費比率（分子）の構造'!N$52</f>
        <v>2441</v>
      </c>
      <c r="N42" s="182"/>
      <c r="O42" s="182"/>
      <c r="P42" s="182">
        <f>'実質公債費比率（分子）の構造'!O$52</f>
        <v>2546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63</v>
      </c>
      <c r="C44" s="182"/>
      <c r="D44" s="182"/>
      <c r="E44" s="182">
        <f>'実質公債費比率（分子）の構造'!L$50</f>
        <v>50</v>
      </c>
      <c r="F44" s="182"/>
      <c r="G44" s="182"/>
      <c r="H44" s="182">
        <f>'実質公債費比率（分子）の構造'!M$50</f>
        <v>57</v>
      </c>
      <c r="I44" s="182"/>
      <c r="J44" s="182"/>
      <c r="K44" s="182">
        <f>'実質公債費比率（分子）の構造'!N$50</f>
        <v>56</v>
      </c>
      <c r="L44" s="182"/>
      <c r="M44" s="182"/>
      <c r="N44" s="182">
        <f>'実質公債費比率（分子）の構造'!O$50</f>
        <v>56</v>
      </c>
      <c r="O44" s="182"/>
      <c r="P44" s="182"/>
    </row>
    <row r="45" spans="1:16" x14ac:dyDescent="0.15">
      <c r="A45" s="182" t="s">
        <v>65</v>
      </c>
      <c r="B45" s="182">
        <f>'実質公債費比率（分子）の構造'!K$49</f>
        <v>224</v>
      </c>
      <c r="C45" s="182"/>
      <c r="D45" s="182"/>
      <c r="E45" s="182">
        <f>'実質公債費比率（分子）の構造'!L$49</f>
        <v>228</v>
      </c>
      <c r="F45" s="182"/>
      <c r="G45" s="182"/>
      <c r="H45" s="182">
        <f>'実質公債費比率（分子）の構造'!M$49</f>
        <v>234</v>
      </c>
      <c r="I45" s="182"/>
      <c r="J45" s="182"/>
      <c r="K45" s="182">
        <f>'実質公債費比率（分子）の構造'!N$49</f>
        <v>221</v>
      </c>
      <c r="L45" s="182"/>
      <c r="M45" s="182"/>
      <c r="N45" s="182">
        <f>'実質公債費比率（分子）の構造'!O$49</f>
        <v>227</v>
      </c>
      <c r="O45" s="182"/>
      <c r="P45" s="182"/>
    </row>
    <row r="46" spans="1:16" x14ac:dyDescent="0.15">
      <c r="A46" s="182" t="s">
        <v>66</v>
      </c>
      <c r="B46" s="182">
        <f>'実質公債費比率（分子）の構造'!K$48</f>
        <v>761</v>
      </c>
      <c r="C46" s="182"/>
      <c r="D46" s="182"/>
      <c r="E46" s="182">
        <f>'実質公債費比率（分子）の構造'!L$48</f>
        <v>778</v>
      </c>
      <c r="F46" s="182"/>
      <c r="G46" s="182"/>
      <c r="H46" s="182">
        <f>'実質公債費比率（分子）の構造'!M$48</f>
        <v>777</v>
      </c>
      <c r="I46" s="182"/>
      <c r="J46" s="182"/>
      <c r="K46" s="182">
        <f>'実質公債費比率（分子）の構造'!N$48</f>
        <v>756</v>
      </c>
      <c r="L46" s="182"/>
      <c r="M46" s="182"/>
      <c r="N46" s="182">
        <f>'実質公債費比率（分子）の構造'!O$48</f>
        <v>668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1988</v>
      </c>
      <c r="C49" s="182"/>
      <c r="D49" s="182"/>
      <c r="E49" s="182">
        <f>'実質公債費比率（分子）の構造'!L$45</f>
        <v>2021</v>
      </c>
      <c r="F49" s="182"/>
      <c r="G49" s="182"/>
      <c r="H49" s="182">
        <f>'実質公債費比率（分子）の構造'!M$45</f>
        <v>2106</v>
      </c>
      <c r="I49" s="182"/>
      <c r="J49" s="182"/>
      <c r="K49" s="182">
        <f>'実質公債費比率（分子）の構造'!N$45</f>
        <v>2178</v>
      </c>
      <c r="L49" s="182"/>
      <c r="M49" s="182"/>
      <c r="N49" s="182">
        <f>'実質公債費比率（分子）の構造'!O$45</f>
        <v>2272</v>
      </c>
      <c r="O49" s="182"/>
      <c r="P49" s="182"/>
    </row>
    <row r="50" spans="1:16" x14ac:dyDescent="0.15">
      <c r="A50" s="182" t="s">
        <v>70</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782</v>
      </c>
      <c r="G50" s="182" t="e">
        <f>NA()</f>
        <v>#N/A</v>
      </c>
      <c r="H50" s="182" t="e">
        <f>NA()</f>
        <v>#N/A</v>
      </c>
      <c r="I50" s="182">
        <f>IF(ISNUMBER('実質公債費比率（分子）の構造'!M$53),'実質公債費比率（分子）の構造'!M$53,NA())</f>
        <v>852</v>
      </c>
      <c r="J50" s="182" t="e">
        <f>NA()</f>
        <v>#N/A</v>
      </c>
      <c r="K50" s="182" t="e">
        <f>NA()</f>
        <v>#N/A</v>
      </c>
      <c r="L50" s="182">
        <f>IF(ISNUMBER('実質公債費比率（分子）の構造'!N$53),'実質公債費比率（分子）の構造'!N$53,NA())</f>
        <v>770</v>
      </c>
      <c r="M50" s="182" t="e">
        <f>NA()</f>
        <v>#N/A</v>
      </c>
      <c r="N50" s="182" t="e">
        <f>NA()</f>
        <v>#N/A</v>
      </c>
      <c r="O50" s="182">
        <f>IF(ISNUMBER('実質公債費比率（分子）の構造'!O$53),'実質公債費比率（分子）の構造'!O$53,NA())</f>
        <v>677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27353</v>
      </c>
      <c r="E56" s="181"/>
      <c r="F56" s="181"/>
      <c r="G56" s="181">
        <f>'将来負担比率（分子）の構造'!J$52</f>
        <v>26638</v>
      </c>
      <c r="H56" s="181"/>
      <c r="I56" s="181"/>
      <c r="J56" s="181">
        <f>'将来負担比率（分子）の構造'!K$52</f>
        <v>25967</v>
      </c>
      <c r="K56" s="181"/>
      <c r="L56" s="181"/>
      <c r="M56" s="181">
        <f>'将来負担比率（分子）の構造'!L$52</f>
        <v>25110</v>
      </c>
      <c r="N56" s="181"/>
      <c r="O56" s="181"/>
      <c r="P56" s="181">
        <f>'将来負担比率（分子）の構造'!M$52</f>
        <v>24075</v>
      </c>
    </row>
    <row r="57" spans="1:16" x14ac:dyDescent="0.15">
      <c r="A57" s="181" t="s">
        <v>41</v>
      </c>
      <c r="B57" s="181"/>
      <c r="C57" s="181"/>
      <c r="D57" s="181">
        <f>'将来負担比率（分子）の構造'!I$51</f>
        <v>2980</v>
      </c>
      <c r="E57" s="181"/>
      <c r="F57" s="181"/>
      <c r="G57" s="181">
        <f>'将来負担比率（分子）の構造'!J$51</f>
        <v>3279</v>
      </c>
      <c r="H57" s="181"/>
      <c r="I57" s="181"/>
      <c r="J57" s="181">
        <f>'将来負担比率（分子）の構造'!K$51</f>
        <v>3126</v>
      </c>
      <c r="K57" s="181"/>
      <c r="L57" s="181"/>
      <c r="M57" s="181">
        <f>'将来負担比率（分子）の構造'!L$51</f>
        <v>2785</v>
      </c>
      <c r="N57" s="181"/>
      <c r="O57" s="181"/>
      <c r="P57" s="181">
        <f>'将来負担比率（分子）の構造'!M$51</f>
        <v>2652</v>
      </c>
    </row>
    <row r="58" spans="1:16" x14ac:dyDescent="0.15">
      <c r="A58" s="181" t="s">
        <v>40</v>
      </c>
      <c r="B58" s="181"/>
      <c r="C58" s="181"/>
      <c r="D58" s="181">
        <f>'将来負担比率（分子）の構造'!I$50</f>
        <v>3897</v>
      </c>
      <c r="E58" s="181"/>
      <c r="F58" s="181"/>
      <c r="G58" s="181">
        <f>'将来負担比率（分子）の構造'!J$50</f>
        <v>4543</v>
      </c>
      <c r="H58" s="181"/>
      <c r="I58" s="181"/>
      <c r="J58" s="181">
        <f>'将来負担比率（分子）の構造'!K$50</f>
        <v>4688</v>
      </c>
      <c r="K58" s="181"/>
      <c r="L58" s="181"/>
      <c r="M58" s="181">
        <f>'将来負担比率（分子）の構造'!L$50</f>
        <v>4507</v>
      </c>
      <c r="N58" s="181"/>
      <c r="O58" s="181"/>
      <c r="P58" s="181">
        <f>'将来負担比率（分子）の構造'!M$50</f>
        <v>4330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9</v>
      </c>
      <c r="C61" s="181"/>
      <c r="D61" s="181"/>
      <c r="E61" s="181">
        <f>'将来負担比率（分子）の構造'!J$46</f>
        <v>10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2808</v>
      </c>
      <c r="C62" s="181"/>
      <c r="D62" s="181"/>
      <c r="E62" s="181">
        <f>'将来負担比率（分子）の構造'!J$45</f>
        <v>2861</v>
      </c>
      <c r="F62" s="181"/>
      <c r="G62" s="181"/>
      <c r="H62" s="181">
        <f>'将来負担比率（分子）の構造'!K$45</f>
        <v>2359</v>
      </c>
      <c r="I62" s="181"/>
      <c r="J62" s="181"/>
      <c r="K62" s="181">
        <f>'将来負担比率（分子）の構造'!L$45</f>
        <v>2438</v>
      </c>
      <c r="L62" s="181"/>
      <c r="M62" s="181"/>
      <c r="N62" s="181">
        <f>'将来負担比率（分子）の構造'!M$45</f>
        <v>2387</v>
      </c>
      <c r="O62" s="181"/>
      <c r="P62" s="181"/>
    </row>
    <row r="63" spans="1:16" x14ac:dyDescent="0.15">
      <c r="A63" s="181" t="s">
        <v>33</v>
      </c>
      <c r="B63" s="181">
        <f>'将来負担比率（分子）の構造'!I$44</f>
        <v>993</v>
      </c>
      <c r="C63" s="181"/>
      <c r="D63" s="181"/>
      <c r="E63" s="181">
        <f>'将来負担比率（分子）の構造'!J$44</f>
        <v>837</v>
      </c>
      <c r="F63" s="181"/>
      <c r="G63" s="181"/>
      <c r="H63" s="181">
        <f>'将来負担比率（分子）の構造'!K$44</f>
        <v>684</v>
      </c>
      <c r="I63" s="181"/>
      <c r="J63" s="181"/>
      <c r="K63" s="181">
        <f>'将来負担比率（分子）の構造'!L$44</f>
        <v>512</v>
      </c>
      <c r="L63" s="181"/>
      <c r="M63" s="181"/>
      <c r="N63" s="181">
        <f>'将来負担比率（分子）の構造'!M$44</f>
        <v>350</v>
      </c>
      <c r="O63" s="181"/>
      <c r="P63" s="181"/>
    </row>
    <row r="64" spans="1:16" x14ac:dyDescent="0.15">
      <c r="A64" s="181" t="s">
        <v>32</v>
      </c>
      <c r="B64" s="181">
        <f>'将来負担比率（分子）の構造'!I$43</f>
        <v>8850</v>
      </c>
      <c r="C64" s="181"/>
      <c r="D64" s="181"/>
      <c r="E64" s="181">
        <f>'将来負担比率（分子）の構造'!J$43</f>
        <v>8385</v>
      </c>
      <c r="F64" s="181"/>
      <c r="G64" s="181"/>
      <c r="H64" s="181">
        <f>'将来負担比率（分子）の構造'!K$43</f>
        <v>8039</v>
      </c>
      <c r="I64" s="181"/>
      <c r="J64" s="181"/>
      <c r="K64" s="181">
        <f>'将来負担比率（分子）の構造'!L$43</f>
        <v>7731</v>
      </c>
      <c r="L64" s="181"/>
      <c r="M64" s="181"/>
      <c r="N64" s="181">
        <f>'将来負担比率（分子）の構造'!M$43</f>
        <v>7019</v>
      </c>
      <c r="O64" s="181"/>
      <c r="P64" s="181"/>
    </row>
    <row r="65" spans="1:16" x14ac:dyDescent="0.15">
      <c r="A65" s="181" t="s">
        <v>31</v>
      </c>
      <c r="B65" s="181">
        <f>'将来負担比率（分子）の構造'!I$42</f>
        <v>495</v>
      </c>
      <c r="C65" s="181"/>
      <c r="D65" s="181"/>
      <c r="E65" s="181">
        <f>'将来負担比率（分子）の構造'!J$42</f>
        <v>448</v>
      </c>
      <c r="F65" s="181"/>
      <c r="G65" s="181"/>
      <c r="H65" s="181">
        <f>'将来負担比率（分子）の構造'!K$42</f>
        <v>399</v>
      </c>
      <c r="I65" s="181"/>
      <c r="J65" s="181"/>
      <c r="K65" s="181">
        <f>'将来負担比率（分子）の構造'!L$42</f>
        <v>346</v>
      </c>
      <c r="L65" s="181"/>
      <c r="M65" s="181"/>
      <c r="N65" s="181">
        <f>'将来負担比率（分子）の構造'!M$42</f>
        <v>288</v>
      </c>
      <c r="O65" s="181"/>
      <c r="P65" s="181"/>
    </row>
    <row r="66" spans="1:16" x14ac:dyDescent="0.15">
      <c r="A66" s="181" t="s">
        <v>30</v>
      </c>
      <c r="B66" s="181">
        <f>'将来負担比率（分子）の構造'!I$41</f>
        <v>30987</v>
      </c>
      <c r="C66" s="181"/>
      <c r="D66" s="181"/>
      <c r="E66" s="181">
        <f>'将来負担比率（分子）の構造'!J$41</f>
        <v>31963</v>
      </c>
      <c r="F66" s="181"/>
      <c r="G66" s="181"/>
      <c r="H66" s="181">
        <f>'将来負担比率（分子）の構造'!K$41</f>
        <v>32647</v>
      </c>
      <c r="I66" s="181"/>
      <c r="J66" s="181"/>
      <c r="K66" s="181">
        <f>'将来負担比率（分子）の構造'!L$41</f>
        <v>32445</v>
      </c>
      <c r="L66" s="181"/>
      <c r="M66" s="181"/>
      <c r="N66" s="181">
        <f>'将来負担比率（分子）の構造'!M$41</f>
        <v>31524</v>
      </c>
      <c r="O66" s="181"/>
      <c r="P66" s="181"/>
    </row>
    <row r="67" spans="1:16" x14ac:dyDescent="0.15">
      <c r="A67" s="181" t="s">
        <v>74</v>
      </c>
      <c r="B67" s="181" t="e">
        <f>NA()</f>
        <v>#N/A</v>
      </c>
      <c r="C67" s="181">
        <f>IF(ISNUMBER('将来負担比率（分子）の構造'!I$53), IF('将来負担比率（分子）の構造'!I$53 &lt; 0, 0, '将来負担比率（分子）の構造'!I$53), NA())</f>
        <v>9913</v>
      </c>
      <c r="D67" s="181" t="e">
        <f>NA()</f>
        <v>#N/A</v>
      </c>
      <c r="E67" s="181" t="e">
        <f>NA()</f>
        <v>#N/A</v>
      </c>
      <c r="F67" s="181">
        <f>IF(ISNUMBER('将来負担比率（分子）の構造'!J$53), IF('将来負担比率（分子）の構造'!J$53 &lt; 0, 0, '将来負担比率（分子）の構造'!J$53), NA())</f>
        <v>10044</v>
      </c>
      <c r="G67" s="181" t="e">
        <f>NA()</f>
        <v>#N/A</v>
      </c>
      <c r="H67" s="181" t="e">
        <f>NA()</f>
        <v>#N/A</v>
      </c>
      <c r="I67" s="181">
        <f>IF(ISNUMBER('将来負担比率（分子）の構造'!K$53), IF('将来負担比率（分子）の構造'!K$53 &lt; 0, 0, '将来負担比率（分子）の構造'!K$53), NA())</f>
        <v>10347</v>
      </c>
      <c r="J67" s="181" t="e">
        <f>NA()</f>
        <v>#N/A</v>
      </c>
      <c r="K67" s="181" t="e">
        <f>NA()</f>
        <v>#N/A</v>
      </c>
      <c r="L67" s="181">
        <f>IF(ISNUMBER('将来負担比率（分子）の構造'!L$53), IF('将来負担比率（分子）の構造'!L$53 &lt; 0, 0, '将来負担比率（分子）の構造'!L$53), NA())</f>
        <v>11070</v>
      </c>
      <c r="M67" s="181" t="e">
        <f>NA()</f>
        <v>#N/A</v>
      </c>
      <c r="N67" s="181" t="e">
        <f>NA()</f>
        <v>#N/A</v>
      </c>
      <c r="O67" s="181">
        <f>IF(ISNUMBER('将来負担比率（分子）の構造'!M$53), IF('将来負担比率（分子）の構造'!M$53 &lt; 0, 0, '将来負担比率（分子）の構造'!M$53), NA())</f>
        <v>10511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1626</v>
      </c>
      <c r="C72" s="185">
        <f>基金残高に係る経年分析!G55</f>
        <v>1525</v>
      </c>
      <c r="D72" s="185">
        <f>基金残高に係る経年分析!H55</f>
        <v>1193</v>
      </c>
    </row>
    <row r="73" spans="1:16" x14ac:dyDescent="0.15">
      <c r="A73" s="184" t="s">
        <v>77</v>
      </c>
      <c r="B73" s="185">
        <f>基金残高に係る経年分析!F56</f>
        <v>1123</v>
      </c>
      <c r="C73" s="185">
        <f>基金残高に係る経年分析!G56</f>
        <v>1123</v>
      </c>
      <c r="D73" s="185">
        <f>基金残高に係る経年分析!H56</f>
        <v>1124</v>
      </c>
    </row>
    <row r="74" spans="1:16" x14ac:dyDescent="0.15">
      <c r="A74" s="184" t="s">
        <v>78</v>
      </c>
      <c r="B74" s="185">
        <f>基金残高に係る経年分析!F57</f>
        <v>1751</v>
      </c>
      <c r="C74" s="185">
        <f>基金残高に係る経年分析!G57</f>
        <v>1490</v>
      </c>
      <c r="D74" s="185">
        <f>基金残高に係る経年分析!H57</f>
        <v>1435</v>
      </c>
    </row>
  </sheetData>
  <sheetProtection algorithmName="SHA-512" hashValue="0QqkScw9BL+ieqr0R9qE1+6S6F0DWzlHV1bhHiCAmQ67tWhIHQWSioSSqtJrqktFAbP6e8NByrCfYxJUzmWHqw==" saltValue="wRFJcWdeSbUxvIKZLASu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H1"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7866105</v>
      </c>
      <c r="S5" s="698"/>
      <c r="T5" s="698"/>
      <c r="U5" s="698"/>
      <c r="V5" s="698"/>
      <c r="W5" s="698"/>
      <c r="X5" s="698"/>
      <c r="Y5" s="741"/>
      <c r="Z5" s="759">
        <v>27.2</v>
      </c>
      <c r="AA5" s="759"/>
      <c r="AB5" s="759"/>
      <c r="AC5" s="759"/>
      <c r="AD5" s="760">
        <v>7589171</v>
      </c>
      <c r="AE5" s="760"/>
      <c r="AF5" s="760"/>
      <c r="AG5" s="760"/>
      <c r="AH5" s="760"/>
      <c r="AI5" s="760"/>
      <c r="AJ5" s="760"/>
      <c r="AK5" s="760"/>
      <c r="AL5" s="742">
        <v>57.8</v>
      </c>
      <c r="AM5" s="713"/>
      <c r="AN5" s="713"/>
      <c r="AO5" s="743"/>
      <c r="AP5" s="708" t="s">
        <v>224</v>
      </c>
      <c r="AQ5" s="709"/>
      <c r="AR5" s="709"/>
      <c r="AS5" s="709"/>
      <c r="AT5" s="709"/>
      <c r="AU5" s="709"/>
      <c r="AV5" s="709"/>
      <c r="AW5" s="709"/>
      <c r="AX5" s="709"/>
      <c r="AY5" s="709"/>
      <c r="AZ5" s="709"/>
      <c r="BA5" s="709"/>
      <c r="BB5" s="709"/>
      <c r="BC5" s="709"/>
      <c r="BD5" s="709"/>
      <c r="BE5" s="709"/>
      <c r="BF5" s="710"/>
      <c r="BG5" s="642">
        <v>7589171</v>
      </c>
      <c r="BH5" s="643"/>
      <c r="BI5" s="643"/>
      <c r="BJ5" s="643"/>
      <c r="BK5" s="643"/>
      <c r="BL5" s="643"/>
      <c r="BM5" s="643"/>
      <c r="BN5" s="644"/>
      <c r="BO5" s="675">
        <v>96.5</v>
      </c>
      <c r="BP5" s="675"/>
      <c r="BQ5" s="675"/>
      <c r="BR5" s="675"/>
      <c r="BS5" s="676">
        <v>123368</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302725</v>
      </c>
      <c r="S6" s="643"/>
      <c r="T6" s="643"/>
      <c r="U6" s="643"/>
      <c r="V6" s="643"/>
      <c r="W6" s="643"/>
      <c r="X6" s="643"/>
      <c r="Y6" s="644"/>
      <c r="Z6" s="675">
        <v>1</v>
      </c>
      <c r="AA6" s="675"/>
      <c r="AB6" s="675"/>
      <c r="AC6" s="675"/>
      <c r="AD6" s="676">
        <v>302725</v>
      </c>
      <c r="AE6" s="676"/>
      <c r="AF6" s="676"/>
      <c r="AG6" s="676"/>
      <c r="AH6" s="676"/>
      <c r="AI6" s="676"/>
      <c r="AJ6" s="676"/>
      <c r="AK6" s="676"/>
      <c r="AL6" s="645">
        <v>2.2999999999999998</v>
      </c>
      <c r="AM6" s="646"/>
      <c r="AN6" s="646"/>
      <c r="AO6" s="677"/>
      <c r="AP6" s="639" t="s">
        <v>229</v>
      </c>
      <c r="AQ6" s="640"/>
      <c r="AR6" s="640"/>
      <c r="AS6" s="640"/>
      <c r="AT6" s="640"/>
      <c r="AU6" s="640"/>
      <c r="AV6" s="640"/>
      <c r="AW6" s="640"/>
      <c r="AX6" s="640"/>
      <c r="AY6" s="640"/>
      <c r="AZ6" s="640"/>
      <c r="BA6" s="640"/>
      <c r="BB6" s="640"/>
      <c r="BC6" s="640"/>
      <c r="BD6" s="640"/>
      <c r="BE6" s="640"/>
      <c r="BF6" s="641"/>
      <c r="BG6" s="642">
        <v>7589171</v>
      </c>
      <c r="BH6" s="643"/>
      <c r="BI6" s="643"/>
      <c r="BJ6" s="643"/>
      <c r="BK6" s="643"/>
      <c r="BL6" s="643"/>
      <c r="BM6" s="643"/>
      <c r="BN6" s="644"/>
      <c r="BO6" s="675">
        <v>96.5</v>
      </c>
      <c r="BP6" s="675"/>
      <c r="BQ6" s="675"/>
      <c r="BR6" s="675"/>
      <c r="BS6" s="676">
        <v>123368</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207562</v>
      </c>
      <c r="CS6" s="643"/>
      <c r="CT6" s="643"/>
      <c r="CU6" s="643"/>
      <c r="CV6" s="643"/>
      <c r="CW6" s="643"/>
      <c r="CX6" s="643"/>
      <c r="CY6" s="644"/>
      <c r="CZ6" s="742">
        <v>0.8</v>
      </c>
      <c r="DA6" s="713"/>
      <c r="DB6" s="713"/>
      <c r="DC6" s="745"/>
      <c r="DD6" s="648" t="s">
        <v>231</v>
      </c>
      <c r="DE6" s="643"/>
      <c r="DF6" s="643"/>
      <c r="DG6" s="643"/>
      <c r="DH6" s="643"/>
      <c r="DI6" s="643"/>
      <c r="DJ6" s="643"/>
      <c r="DK6" s="643"/>
      <c r="DL6" s="643"/>
      <c r="DM6" s="643"/>
      <c r="DN6" s="643"/>
      <c r="DO6" s="643"/>
      <c r="DP6" s="644"/>
      <c r="DQ6" s="648">
        <v>207562</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5003</v>
      </c>
      <c r="S7" s="643"/>
      <c r="T7" s="643"/>
      <c r="U7" s="643"/>
      <c r="V7" s="643"/>
      <c r="W7" s="643"/>
      <c r="X7" s="643"/>
      <c r="Y7" s="644"/>
      <c r="Z7" s="675">
        <v>0</v>
      </c>
      <c r="AA7" s="675"/>
      <c r="AB7" s="675"/>
      <c r="AC7" s="675"/>
      <c r="AD7" s="676">
        <v>5003</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3094749</v>
      </c>
      <c r="BH7" s="643"/>
      <c r="BI7" s="643"/>
      <c r="BJ7" s="643"/>
      <c r="BK7" s="643"/>
      <c r="BL7" s="643"/>
      <c r="BM7" s="643"/>
      <c r="BN7" s="644"/>
      <c r="BO7" s="675">
        <v>39.299999999999997</v>
      </c>
      <c r="BP7" s="675"/>
      <c r="BQ7" s="675"/>
      <c r="BR7" s="675"/>
      <c r="BS7" s="676">
        <v>123368</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7775519</v>
      </c>
      <c r="CS7" s="643"/>
      <c r="CT7" s="643"/>
      <c r="CU7" s="643"/>
      <c r="CV7" s="643"/>
      <c r="CW7" s="643"/>
      <c r="CX7" s="643"/>
      <c r="CY7" s="644"/>
      <c r="CZ7" s="675">
        <v>28.2</v>
      </c>
      <c r="DA7" s="675"/>
      <c r="DB7" s="675"/>
      <c r="DC7" s="675"/>
      <c r="DD7" s="648">
        <v>39146</v>
      </c>
      <c r="DE7" s="643"/>
      <c r="DF7" s="643"/>
      <c r="DG7" s="643"/>
      <c r="DH7" s="643"/>
      <c r="DI7" s="643"/>
      <c r="DJ7" s="643"/>
      <c r="DK7" s="643"/>
      <c r="DL7" s="643"/>
      <c r="DM7" s="643"/>
      <c r="DN7" s="643"/>
      <c r="DO7" s="643"/>
      <c r="DP7" s="644"/>
      <c r="DQ7" s="648">
        <v>2106756</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23967</v>
      </c>
      <c r="S8" s="643"/>
      <c r="T8" s="643"/>
      <c r="U8" s="643"/>
      <c r="V8" s="643"/>
      <c r="W8" s="643"/>
      <c r="X8" s="643"/>
      <c r="Y8" s="644"/>
      <c r="Z8" s="675">
        <v>0.1</v>
      </c>
      <c r="AA8" s="675"/>
      <c r="AB8" s="675"/>
      <c r="AC8" s="675"/>
      <c r="AD8" s="676">
        <v>23967</v>
      </c>
      <c r="AE8" s="676"/>
      <c r="AF8" s="676"/>
      <c r="AG8" s="676"/>
      <c r="AH8" s="676"/>
      <c r="AI8" s="676"/>
      <c r="AJ8" s="676"/>
      <c r="AK8" s="676"/>
      <c r="AL8" s="645">
        <v>0.2</v>
      </c>
      <c r="AM8" s="646"/>
      <c r="AN8" s="646"/>
      <c r="AO8" s="677"/>
      <c r="AP8" s="639" t="s">
        <v>236</v>
      </c>
      <c r="AQ8" s="640"/>
      <c r="AR8" s="640"/>
      <c r="AS8" s="640"/>
      <c r="AT8" s="640"/>
      <c r="AU8" s="640"/>
      <c r="AV8" s="640"/>
      <c r="AW8" s="640"/>
      <c r="AX8" s="640"/>
      <c r="AY8" s="640"/>
      <c r="AZ8" s="640"/>
      <c r="BA8" s="640"/>
      <c r="BB8" s="640"/>
      <c r="BC8" s="640"/>
      <c r="BD8" s="640"/>
      <c r="BE8" s="640"/>
      <c r="BF8" s="641"/>
      <c r="BG8" s="642">
        <v>98001</v>
      </c>
      <c r="BH8" s="643"/>
      <c r="BI8" s="643"/>
      <c r="BJ8" s="643"/>
      <c r="BK8" s="643"/>
      <c r="BL8" s="643"/>
      <c r="BM8" s="643"/>
      <c r="BN8" s="644"/>
      <c r="BO8" s="675">
        <v>1.2</v>
      </c>
      <c r="BP8" s="675"/>
      <c r="BQ8" s="675"/>
      <c r="BR8" s="675"/>
      <c r="BS8" s="648" t="s">
        <v>138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7559751</v>
      </c>
      <c r="CS8" s="643"/>
      <c r="CT8" s="643"/>
      <c r="CU8" s="643"/>
      <c r="CV8" s="643"/>
      <c r="CW8" s="643"/>
      <c r="CX8" s="643"/>
      <c r="CY8" s="644"/>
      <c r="CZ8" s="675">
        <v>27.5</v>
      </c>
      <c r="DA8" s="675"/>
      <c r="DB8" s="675"/>
      <c r="DC8" s="675"/>
      <c r="DD8" s="648">
        <v>151943</v>
      </c>
      <c r="DE8" s="643"/>
      <c r="DF8" s="643"/>
      <c r="DG8" s="643"/>
      <c r="DH8" s="643"/>
      <c r="DI8" s="643"/>
      <c r="DJ8" s="643"/>
      <c r="DK8" s="643"/>
      <c r="DL8" s="643"/>
      <c r="DM8" s="643"/>
      <c r="DN8" s="643"/>
      <c r="DO8" s="643"/>
      <c r="DP8" s="644"/>
      <c r="DQ8" s="648">
        <v>3529201</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33353</v>
      </c>
      <c r="S9" s="643"/>
      <c r="T9" s="643"/>
      <c r="U9" s="643"/>
      <c r="V9" s="643"/>
      <c r="W9" s="643"/>
      <c r="X9" s="643"/>
      <c r="Y9" s="644"/>
      <c r="Z9" s="675">
        <v>0.1</v>
      </c>
      <c r="AA9" s="675"/>
      <c r="AB9" s="675"/>
      <c r="AC9" s="675"/>
      <c r="AD9" s="676">
        <v>33353</v>
      </c>
      <c r="AE9" s="676"/>
      <c r="AF9" s="676"/>
      <c r="AG9" s="676"/>
      <c r="AH9" s="676"/>
      <c r="AI9" s="676"/>
      <c r="AJ9" s="676"/>
      <c r="AK9" s="676"/>
      <c r="AL9" s="645">
        <v>0.3</v>
      </c>
      <c r="AM9" s="646"/>
      <c r="AN9" s="646"/>
      <c r="AO9" s="677"/>
      <c r="AP9" s="639" t="s">
        <v>239</v>
      </c>
      <c r="AQ9" s="640"/>
      <c r="AR9" s="640"/>
      <c r="AS9" s="640"/>
      <c r="AT9" s="640"/>
      <c r="AU9" s="640"/>
      <c r="AV9" s="640"/>
      <c r="AW9" s="640"/>
      <c r="AX9" s="640"/>
      <c r="AY9" s="640"/>
      <c r="AZ9" s="640"/>
      <c r="BA9" s="640"/>
      <c r="BB9" s="640"/>
      <c r="BC9" s="640"/>
      <c r="BD9" s="640"/>
      <c r="BE9" s="640"/>
      <c r="BF9" s="641"/>
      <c r="BG9" s="642">
        <v>2405071</v>
      </c>
      <c r="BH9" s="643"/>
      <c r="BI9" s="643"/>
      <c r="BJ9" s="643"/>
      <c r="BK9" s="643"/>
      <c r="BL9" s="643"/>
      <c r="BM9" s="643"/>
      <c r="BN9" s="644"/>
      <c r="BO9" s="675">
        <v>30.6</v>
      </c>
      <c r="BP9" s="675"/>
      <c r="BQ9" s="675"/>
      <c r="BR9" s="675"/>
      <c r="BS9" s="648" t="s">
        <v>231</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1490085</v>
      </c>
      <c r="CS9" s="643"/>
      <c r="CT9" s="643"/>
      <c r="CU9" s="643"/>
      <c r="CV9" s="643"/>
      <c r="CW9" s="643"/>
      <c r="CX9" s="643"/>
      <c r="CY9" s="644"/>
      <c r="CZ9" s="675">
        <v>5.4</v>
      </c>
      <c r="DA9" s="675"/>
      <c r="DB9" s="675"/>
      <c r="DC9" s="675"/>
      <c r="DD9" s="648">
        <v>36972</v>
      </c>
      <c r="DE9" s="643"/>
      <c r="DF9" s="643"/>
      <c r="DG9" s="643"/>
      <c r="DH9" s="643"/>
      <c r="DI9" s="643"/>
      <c r="DJ9" s="643"/>
      <c r="DK9" s="643"/>
      <c r="DL9" s="643"/>
      <c r="DM9" s="643"/>
      <c r="DN9" s="643"/>
      <c r="DO9" s="643"/>
      <c r="DP9" s="644"/>
      <c r="DQ9" s="648">
        <v>1414990</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231</v>
      </c>
      <c r="AA10" s="675"/>
      <c r="AB10" s="675"/>
      <c r="AC10" s="675"/>
      <c r="AD10" s="676" t="s">
        <v>138</v>
      </c>
      <c r="AE10" s="676"/>
      <c r="AF10" s="676"/>
      <c r="AG10" s="676"/>
      <c r="AH10" s="676"/>
      <c r="AI10" s="676"/>
      <c r="AJ10" s="676"/>
      <c r="AK10" s="676"/>
      <c r="AL10" s="645" t="s">
        <v>231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203313</v>
      </c>
      <c r="BH10" s="643"/>
      <c r="BI10" s="643"/>
      <c r="BJ10" s="643"/>
      <c r="BK10" s="643"/>
      <c r="BL10" s="643"/>
      <c r="BM10" s="643"/>
      <c r="BN10" s="644"/>
      <c r="BO10" s="675">
        <v>2.6</v>
      </c>
      <c r="BP10" s="675"/>
      <c r="BQ10" s="675"/>
      <c r="BR10" s="675"/>
      <c r="BS10" s="648">
        <v>33678</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10050</v>
      </c>
      <c r="CS10" s="643"/>
      <c r="CT10" s="643"/>
      <c r="CU10" s="643"/>
      <c r="CV10" s="643"/>
      <c r="CW10" s="643"/>
      <c r="CX10" s="643"/>
      <c r="CY10" s="644"/>
      <c r="CZ10" s="675">
        <v>0</v>
      </c>
      <c r="DA10" s="675"/>
      <c r="DB10" s="675"/>
      <c r="DC10" s="675"/>
      <c r="DD10" s="648" t="s">
        <v>231</v>
      </c>
      <c r="DE10" s="643"/>
      <c r="DF10" s="643"/>
      <c r="DG10" s="643"/>
      <c r="DH10" s="643"/>
      <c r="DI10" s="643"/>
      <c r="DJ10" s="643"/>
      <c r="DK10" s="643"/>
      <c r="DL10" s="643"/>
      <c r="DM10" s="643"/>
      <c r="DN10" s="643"/>
      <c r="DO10" s="643"/>
      <c r="DP10" s="644"/>
      <c r="DQ10" s="648">
        <v>10050</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1157953</v>
      </c>
      <c r="S11" s="643"/>
      <c r="T11" s="643"/>
      <c r="U11" s="643"/>
      <c r="V11" s="643"/>
      <c r="W11" s="643"/>
      <c r="X11" s="643"/>
      <c r="Y11" s="644"/>
      <c r="Z11" s="645">
        <v>4</v>
      </c>
      <c r="AA11" s="646"/>
      <c r="AB11" s="646"/>
      <c r="AC11" s="647"/>
      <c r="AD11" s="648">
        <v>1157953</v>
      </c>
      <c r="AE11" s="643"/>
      <c r="AF11" s="643"/>
      <c r="AG11" s="643"/>
      <c r="AH11" s="643"/>
      <c r="AI11" s="643"/>
      <c r="AJ11" s="643"/>
      <c r="AK11" s="644"/>
      <c r="AL11" s="645">
        <v>8.8000000000000007</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388364</v>
      </c>
      <c r="BH11" s="643"/>
      <c r="BI11" s="643"/>
      <c r="BJ11" s="643"/>
      <c r="BK11" s="643"/>
      <c r="BL11" s="643"/>
      <c r="BM11" s="643"/>
      <c r="BN11" s="644"/>
      <c r="BO11" s="675">
        <v>4.9000000000000004</v>
      </c>
      <c r="BP11" s="675"/>
      <c r="BQ11" s="675"/>
      <c r="BR11" s="675"/>
      <c r="BS11" s="648">
        <v>89690</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1708993</v>
      </c>
      <c r="CS11" s="643"/>
      <c r="CT11" s="643"/>
      <c r="CU11" s="643"/>
      <c r="CV11" s="643"/>
      <c r="CW11" s="643"/>
      <c r="CX11" s="643"/>
      <c r="CY11" s="644"/>
      <c r="CZ11" s="675">
        <v>6.2</v>
      </c>
      <c r="DA11" s="675"/>
      <c r="DB11" s="675"/>
      <c r="DC11" s="675"/>
      <c r="DD11" s="648">
        <v>1014975</v>
      </c>
      <c r="DE11" s="643"/>
      <c r="DF11" s="643"/>
      <c r="DG11" s="643"/>
      <c r="DH11" s="643"/>
      <c r="DI11" s="643"/>
      <c r="DJ11" s="643"/>
      <c r="DK11" s="643"/>
      <c r="DL11" s="643"/>
      <c r="DM11" s="643"/>
      <c r="DN11" s="643"/>
      <c r="DO11" s="643"/>
      <c r="DP11" s="644"/>
      <c r="DQ11" s="648">
        <v>618784</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64234</v>
      </c>
      <c r="S12" s="643"/>
      <c r="T12" s="643"/>
      <c r="U12" s="643"/>
      <c r="V12" s="643"/>
      <c r="W12" s="643"/>
      <c r="X12" s="643"/>
      <c r="Y12" s="644"/>
      <c r="Z12" s="675">
        <v>0.2</v>
      </c>
      <c r="AA12" s="675"/>
      <c r="AB12" s="675"/>
      <c r="AC12" s="675"/>
      <c r="AD12" s="676">
        <v>64234</v>
      </c>
      <c r="AE12" s="676"/>
      <c r="AF12" s="676"/>
      <c r="AG12" s="676"/>
      <c r="AH12" s="676"/>
      <c r="AI12" s="676"/>
      <c r="AJ12" s="676"/>
      <c r="AK12" s="676"/>
      <c r="AL12" s="645">
        <v>0.5</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3867200</v>
      </c>
      <c r="BH12" s="643"/>
      <c r="BI12" s="643"/>
      <c r="BJ12" s="643"/>
      <c r="BK12" s="643"/>
      <c r="BL12" s="643"/>
      <c r="BM12" s="643"/>
      <c r="BN12" s="644"/>
      <c r="BO12" s="675">
        <v>49.2</v>
      </c>
      <c r="BP12" s="675"/>
      <c r="BQ12" s="675"/>
      <c r="BR12" s="675"/>
      <c r="BS12" s="648" t="s">
        <v>231</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493105</v>
      </c>
      <c r="CS12" s="643"/>
      <c r="CT12" s="643"/>
      <c r="CU12" s="643"/>
      <c r="CV12" s="643"/>
      <c r="CW12" s="643"/>
      <c r="CX12" s="643"/>
      <c r="CY12" s="644"/>
      <c r="CZ12" s="675">
        <v>1.8</v>
      </c>
      <c r="DA12" s="675"/>
      <c r="DB12" s="675"/>
      <c r="DC12" s="675"/>
      <c r="DD12" s="648">
        <v>682</v>
      </c>
      <c r="DE12" s="643"/>
      <c r="DF12" s="643"/>
      <c r="DG12" s="643"/>
      <c r="DH12" s="643"/>
      <c r="DI12" s="643"/>
      <c r="DJ12" s="643"/>
      <c r="DK12" s="643"/>
      <c r="DL12" s="643"/>
      <c r="DM12" s="643"/>
      <c r="DN12" s="643"/>
      <c r="DO12" s="643"/>
      <c r="DP12" s="644"/>
      <c r="DQ12" s="648">
        <v>472745</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231</v>
      </c>
      <c r="AA13" s="675"/>
      <c r="AB13" s="675"/>
      <c r="AC13" s="675"/>
      <c r="AD13" s="676" t="s">
        <v>231</v>
      </c>
      <c r="AE13" s="676"/>
      <c r="AF13" s="676"/>
      <c r="AG13" s="676"/>
      <c r="AH13" s="676"/>
      <c r="AI13" s="676"/>
      <c r="AJ13" s="676"/>
      <c r="AK13" s="676"/>
      <c r="AL13" s="645" t="s">
        <v>138</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3866524</v>
      </c>
      <c r="BH13" s="643"/>
      <c r="BI13" s="643"/>
      <c r="BJ13" s="643"/>
      <c r="BK13" s="643"/>
      <c r="BL13" s="643"/>
      <c r="BM13" s="643"/>
      <c r="BN13" s="644"/>
      <c r="BO13" s="675">
        <v>49.2</v>
      </c>
      <c r="BP13" s="675"/>
      <c r="BQ13" s="675"/>
      <c r="BR13" s="675"/>
      <c r="BS13" s="648" t="s">
        <v>231</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2066836</v>
      </c>
      <c r="CS13" s="643"/>
      <c r="CT13" s="643"/>
      <c r="CU13" s="643"/>
      <c r="CV13" s="643"/>
      <c r="CW13" s="643"/>
      <c r="CX13" s="643"/>
      <c r="CY13" s="644"/>
      <c r="CZ13" s="675">
        <v>7.5</v>
      </c>
      <c r="DA13" s="675"/>
      <c r="DB13" s="675"/>
      <c r="DC13" s="675"/>
      <c r="DD13" s="648">
        <v>845949</v>
      </c>
      <c r="DE13" s="643"/>
      <c r="DF13" s="643"/>
      <c r="DG13" s="643"/>
      <c r="DH13" s="643"/>
      <c r="DI13" s="643"/>
      <c r="DJ13" s="643"/>
      <c r="DK13" s="643"/>
      <c r="DL13" s="643"/>
      <c r="DM13" s="643"/>
      <c r="DN13" s="643"/>
      <c r="DO13" s="643"/>
      <c r="DP13" s="644"/>
      <c r="DQ13" s="648">
        <v>1672397</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231</v>
      </c>
      <c r="AA14" s="675"/>
      <c r="AB14" s="675"/>
      <c r="AC14" s="675"/>
      <c r="AD14" s="676" t="s">
        <v>231</v>
      </c>
      <c r="AE14" s="676"/>
      <c r="AF14" s="676"/>
      <c r="AG14" s="676"/>
      <c r="AH14" s="676"/>
      <c r="AI14" s="676"/>
      <c r="AJ14" s="676"/>
      <c r="AK14" s="676"/>
      <c r="AL14" s="645" t="s">
        <v>138</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195051</v>
      </c>
      <c r="BH14" s="643"/>
      <c r="BI14" s="643"/>
      <c r="BJ14" s="643"/>
      <c r="BK14" s="643"/>
      <c r="BL14" s="643"/>
      <c r="BM14" s="643"/>
      <c r="BN14" s="644"/>
      <c r="BO14" s="675">
        <v>2.5</v>
      </c>
      <c r="BP14" s="675"/>
      <c r="BQ14" s="675"/>
      <c r="BR14" s="675"/>
      <c r="BS14" s="648" t="s">
        <v>231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809965</v>
      </c>
      <c r="CS14" s="643"/>
      <c r="CT14" s="643"/>
      <c r="CU14" s="643"/>
      <c r="CV14" s="643"/>
      <c r="CW14" s="643"/>
      <c r="CX14" s="643"/>
      <c r="CY14" s="644"/>
      <c r="CZ14" s="675">
        <v>2.9</v>
      </c>
      <c r="DA14" s="675"/>
      <c r="DB14" s="675"/>
      <c r="DC14" s="675"/>
      <c r="DD14" s="648">
        <v>24114</v>
      </c>
      <c r="DE14" s="643"/>
      <c r="DF14" s="643"/>
      <c r="DG14" s="643"/>
      <c r="DH14" s="643"/>
      <c r="DI14" s="643"/>
      <c r="DJ14" s="643"/>
      <c r="DK14" s="643"/>
      <c r="DL14" s="643"/>
      <c r="DM14" s="643"/>
      <c r="DN14" s="643"/>
      <c r="DO14" s="643"/>
      <c r="DP14" s="644"/>
      <c r="DQ14" s="648">
        <v>779960</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231</v>
      </c>
      <c r="S15" s="643"/>
      <c r="T15" s="643"/>
      <c r="U15" s="643"/>
      <c r="V15" s="643"/>
      <c r="W15" s="643"/>
      <c r="X15" s="643"/>
      <c r="Y15" s="644"/>
      <c r="Z15" s="675" t="s">
        <v>138</v>
      </c>
      <c r="AA15" s="675"/>
      <c r="AB15" s="675"/>
      <c r="AC15" s="675"/>
      <c r="AD15" s="676" t="s">
        <v>231</v>
      </c>
      <c r="AE15" s="676"/>
      <c r="AF15" s="676"/>
      <c r="AG15" s="676"/>
      <c r="AH15" s="676"/>
      <c r="AI15" s="676"/>
      <c r="AJ15" s="676"/>
      <c r="AK15" s="676"/>
      <c r="AL15" s="645" t="s">
        <v>231</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432171</v>
      </c>
      <c r="BH15" s="643"/>
      <c r="BI15" s="643"/>
      <c r="BJ15" s="643"/>
      <c r="BK15" s="643"/>
      <c r="BL15" s="643"/>
      <c r="BM15" s="643"/>
      <c r="BN15" s="644"/>
      <c r="BO15" s="675">
        <v>5.5</v>
      </c>
      <c r="BP15" s="675"/>
      <c r="BQ15" s="675"/>
      <c r="BR15" s="675"/>
      <c r="BS15" s="648" t="s">
        <v>231</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3135715</v>
      </c>
      <c r="CS15" s="643"/>
      <c r="CT15" s="643"/>
      <c r="CU15" s="643"/>
      <c r="CV15" s="643"/>
      <c r="CW15" s="643"/>
      <c r="CX15" s="643"/>
      <c r="CY15" s="644"/>
      <c r="CZ15" s="675">
        <v>11.4</v>
      </c>
      <c r="DA15" s="675"/>
      <c r="DB15" s="675"/>
      <c r="DC15" s="675"/>
      <c r="DD15" s="648">
        <v>603310</v>
      </c>
      <c r="DE15" s="643"/>
      <c r="DF15" s="643"/>
      <c r="DG15" s="643"/>
      <c r="DH15" s="643"/>
      <c r="DI15" s="643"/>
      <c r="DJ15" s="643"/>
      <c r="DK15" s="643"/>
      <c r="DL15" s="643"/>
      <c r="DM15" s="643"/>
      <c r="DN15" s="643"/>
      <c r="DO15" s="643"/>
      <c r="DP15" s="644"/>
      <c r="DQ15" s="648">
        <v>2332004</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21783</v>
      </c>
      <c r="S16" s="643"/>
      <c r="T16" s="643"/>
      <c r="U16" s="643"/>
      <c r="V16" s="643"/>
      <c r="W16" s="643"/>
      <c r="X16" s="643"/>
      <c r="Y16" s="644"/>
      <c r="Z16" s="675">
        <v>0.1</v>
      </c>
      <c r="AA16" s="675"/>
      <c r="AB16" s="675"/>
      <c r="AC16" s="675"/>
      <c r="AD16" s="676">
        <v>21783</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231</v>
      </c>
      <c r="BH16" s="643"/>
      <c r="BI16" s="643"/>
      <c r="BJ16" s="643"/>
      <c r="BK16" s="643"/>
      <c r="BL16" s="643"/>
      <c r="BM16" s="643"/>
      <c r="BN16" s="644"/>
      <c r="BO16" s="675" t="s">
        <v>138</v>
      </c>
      <c r="BP16" s="675"/>
      <c r="BQ16" s="675"/>
      <c r="BR16" s="675"/>
      <c r="BS16" s="648" t="s">
        <v>231</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t="s">
        <v>231</v>
      </c>
      <c r="CS16" s="643"/>
      <c r="CT16" s="643"/>
      <c r="CU16" s="643"/>
      <c r="CV16" s="643"/>
      <c r="CW16" s="643"/>
      <c r="CX16" s="643"/>
      <c r="CY16" s="644"/>
      <c r="CZ16" s="675" t="s">
        <v>231</v>
      </c>
      <c r="DA16" s="675"/>
      <c r="DB16" s="675"/>
      <c r="DC16" s="675"/>
      <c r="DD16" s="648" t="s">
        <v>231</v>
      </c>
      <c r="DE16" s="643"/>
      <c r="DF16" s="643"/>
      <c r="DG16" s="643"/>
      <c r="DH16" s="643"/>
      <c r="DI16" s="643"/>
      <c r="DJ16" s="643"/>
      <c r="DK16" s="643"/>
      <c r="DL16" s="643"/>
      <c r="DM16" s="643"/>
      <c r="DN16" s="643"/>
      <c r="DO16" s="643"/>
      <c r="DP16" s="644"/>
      <c r="DQ16" s="648" t="s">
        <v>231</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53533</v>
      </c>
      <c r="S17" s="643"/>
      <c r="T17" s="643"/>
      <c r="U17" s="643"/>
      <c r="V17" s="643"/>
      <c r="W17" s="643"/>
      <c r="X17" s="643"/>
      <c r="Y17" s="644"/>
      <c r="Z17" s="675">
        <v>0.2</v>
      </c>
      <c r="AA17" s="675"/>
      <c r="AB17" s="675"/>
      <c r="AC17" s="675"/>
      <c r="AD17" s="676">
        <v>53533</v>
      </c>
      <c r="AE17" s="676"/>
      <c r="AF17" s="676"/>
      <c r="AG17" s="676"/>
      <c r="AH17" s="676"/>
      <c r="AI17" s="676"/>
      <c r="AJ17" s="676"/>
      <c r="AK17" s="676"/>
      <c r="AL17" s="645">
        <v>0.4</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138</v>
      </c>
      <c r="BP17" s="675"/>
      <c r="BQ17" s="675"/>
      <c r="BR17" s="675"/>
      <c r="BS17" s="648" t="s">
        <v>231</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2271955</v>
      </c>
      <c r="CS17" s="643"/>
      <c r="CT17" s="643"/>
      <c r="CU17" s="643"/>
      <c r="CV17" s="643"/>
      <c r="CW17" s="643"/>
      <c r="CX17" s="643"/>
      <c r="CY17" s="644"/>
      <c r="CZ17" s="675">
        <v>8.3000000000000007</v>
      </c>
      <c r="DA17" s="675"/>
      <c r="DB17" s="675"/>
      <c r="DC17" s="675"/>
      <c r="DD17" s="648" t="s">
        <v>138</v>
      </c>
      <c r="DE17" s="643"/>
      <c r="DF17" s="643"/>
      <c r="DG17" s="643"/>
      <c r="DH17" s="643"/>
      <c r="DI17" s="643"/>
      <c r="DJ17" s="643"/>
      <c r="DK17" s="643"/>
      <c r="DL17" s="643"/>
      <c r="DM17" s="643"/>
      <c r="DN17" s="643"/>
      <c r="DO17" s="643"/>
      <c r="DP17" s="644"/>
      <c r="DQ17" s="648">
        <v>2209250</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52177</v>
      </c>
      <c r="S18" s="643"/>
      <c r="T18" s="643"/>
      <c r="U18" s="643"/>
      <c r="V18" s="643"/>
      <c r="W18" s="643"/>
      <c r="X18" s="643"/>
      <c r="Y18" s="644"/>
      <c r="Z18" s="675">
        <v>0.2</v>
      </c>
      <c r="AA18" s="675"/>
      <c r="AB18" s="675"/>
      <c r="AC18" s="675"/>
      <c r="AD18" s="676">
        <v>52177</v>
      </c>
      <c r="AE18" s="676"/>
      <c r="AF18" s="676"/>
      <c r="AG18" s="676"/>
      <c r="AH18" s="676"/>
      <c r="AI18" s="676"/>
      <c r="AJ18" s="676"/>
      <c r="AK18" s="676"/>
      <c r="AL18" s="645">
        <v>0.4</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231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231</v>
      </c>
      <c r="DA18" s="675"/>
      <c r="DB18" s="675"/>
      <c r="DC18" s="675"/>
      <c r="DD18" s="648" t="s">
        <v>231</v>
      </c>
      <c r="DE18" s="643"/>
      <c r="DF18" s="643"/>
      <c r="DG18" s="643"/>
      <c r="DH18" s="643"/>
      <c r="DI18" s="643"/>
      <c r="DJ18" s="643"/>
      <c r="DK18" s="643"/>
      <c r="DL18" s="643"/>
      <c r="DM18" s="643"/>
      <c r="DN18" s="643"/>
      <c r="DO18" s="643"/>
      <c r="DP18" s="644"/>
      <c r="DQ18" s="648" t="s">
        <v>231</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37277</v>
      </c>
      <c r="S19" s="643"/>
      <c r="T19" s="643"/>
      <c r="U19" s="643"/>
      <c r="V19" s="643"/>
      <c r="W19" s="643"/>
      <c r="X19" s="643"/>
      <c r="Y19" s="644"/>
      <c r="Z19" s="675">
        <v>0.1</v>
      </c>
      <c r="AA19" s="675"/>
      <c r="AB19" s="675"/>
      <c r="AC19" s="675"/>
      <c r="AD19" s="676">
        <v>37277</v>
      </c>
      <c r="AE19" s="676"/>
      <c r="AF19" s="676"/>
      <c r="AG19" s="676"/>
      <c r="AH19" s="676"/>
      <c r="AI19" s="676"/>
      <c r="AJ19" s="676"/>
      <c r="AK19" s="676"/>
      <c r="AL19" s="645">
        <v>0.3</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276934</v>
      </c>
      <c r="BH19" s="643"/>
      <c r="BI19" s="643"/>
      <c r="BJ19" s="643"/>
      <c r="BK19" s="643"/>
      <c r="BL19" s="643"/>
      <c r="BM19" s="643"/>
      <c r="BN19" s="644"/>
      <c r="BO19" s="675">
        <v>3.5</v>
      </c>
      <c r="BP19" s="675"/>
      <c r="BQ19" s="675"/>
      <c r="BR19" s="675"/>
      <c r="BS19" s="648" t="s">
        <v>231</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11941</v>
      </c>
      <c r="S20" s="643"/>
      <c r="T20" s="643"/>
      <c r="U20" s="643"/>
      <c r="V20" s="643"/>
      <c r="W20" s="643"/>
      <c r="X20" s="643"/>
      <c r="Y20" s="644"/>
      <c r="Z20" s="675">
        <v>0</v>
      </c>
      <c r="AA20" s="675"/>
      <c r="AB20" s="675"/>
      <c r="AC20" s="675"/>
      <c r="AD20" s="676">
        <v>11941</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276934</v>
      </c>
      <c r="BH20" s="643"/>
      <c r="BI20" s="643"/>
      <c r="BJ20" s="643"/>
      <c r="BK20" s="643"/>
      <c r="BL20" s="643"/>
      <c r="BM20" s="643"/>
      <c r="BN20" s="644"/>
      <c r="BO20" s="675">
        <v>3.5</v>
      </c>
      <c r="BP20" s="675"/>
      <c r="BQ20" s="675"/>
      <c r="BR20" s="675"/>
      <c r="BS20" s="648" t="s">
        <v>231</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27529536</v>
      </c>
      <c r="CS20" s="643"/>
      <c r="CT20" s="643"/>
      <c r="CU20" s="643"/>
      <c r="CV20" s="643"/>
      <c r="CW20" s="643"/>
      <c r="CX20" s="643"/>
      <c r="CY20" s="644"/>
      <c r="CZ20" s="675">
        <v>100</v>
      </c>
      <c r="DA20" s="675"/>
      <c r="DB20" s="675"/>
      <c r="DC20" s="675"/>
      <c r="DD20" s="648">
        <v>2717091</v>
      </c>
      <c r="DE20" s="643"/>
      <c r="DF20" s="643"/>
      <c r="DG20" s="643"/>
      <c r="DH20" s="643"/>
      <c r="DI20" s="643"/>
      <c r="DJ20" s="643"/>
      <c r="DK20" s="643"/>
      <c r="DL20" s="643"/>
      <c r="DM20" s="643"/>
      <c r="DN20" s="643"/>
      <c r="DO20" s="643"/>
      <c r="DP20" s="644"/>
      <c r="DQ20" s="648">
        <v>15353699</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2959</v>
      </c>
      <c r="S21" s="643"/>
      <c r="T21" s="643"/>
      <c r="U21" s="643"/>
      <c r="V21" s="643"/>
      <c r="W21" s="643"/>
      <c r="X21" s="643"/>
      <c r="Y21" s="644"/>
      <c r="Z21" s="675">
        <v>0</v>
      </c>
      <c r="AA21" s="675"/>
      <c r="AB21" s="675"/>
      <c r="AC21" s="675"/>
      <c r="AD21" s="676">
        <v>2959</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138</v>
      </c>
      <c r="BH21" s="643"/>
      <c r="BI21" s="643"/>
      <c r="BJ21" s="643"/>
      <c r="BK21" s="643"/>
      <c r="BL21" s="643"/>
      <c r="BM21" s="643"/>
      <c r="BN21" s="644"/>
      <c r="BO21" s="675" t="s">
        <v>231</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4312501</v>
      </c>
      <c r="S22" s="643"/>
      <c r="T22" s="643"/>
      <c r="U22" s="643"/>
      <c r="V22" s="643"/>
      <c r="W22" s="643"/>
      <c r="X22" s="643"/>
      <c r="Y22" s="644"/>
      <c r="Z22" s="675">
        <v>14.9</v>
      </c>
      <c r="AA22" s="675"/>
      <c r="AB22" s="675"/>
      <c r="AC22" s="675"/>
      <c r="AD22" s="676">
        <v>3809791</v>
      </c>
      <c r="AE22" s="676"/>
      <c r="AF22" s="676"/>
      <c r="AG22" s="676"/>
      <c r="AH22" s="676"/>
      <c r="AI22" s="676"/>
      <c r="AJ22" s="676"/>
      <c r="AK22" s="676"/>
      <c r="AL22" s="645">
        <v>29</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231</v>
      </c>
      <c r="BP22" s="675"/>
      <c r="BQ22" s="675"/>
      <c r="BR22" s="675"/>
      <c r="BS22" s="648" t="s">
        <v>138</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3809791</v>
      </c>
      <c r="S23" s="643"/>
      <c r="T23" s="643"/>
      <c r="U23" s="643"/>
      <c r="V23" s="643"/>
      <c r="W23" s="643"/>
      <c r="X23" s="643"/>
      <c r="Y23" s="644"/>
      <c r="Z23" s="675">
        <v>13.2</v>
      </c>
      <c r="AA23" s="675"/>
      <c r="AB23" s="675"/>
      <c r="AC23" s="675"/>
      <c r="AD23" s="676">
        <v>3809791</v>
      </c>
      <c r="AE23" s="676"/>
      <c r="AF23" s="676"/>
      <c r="AG23" s="676"/>
      <c r="AH23" s="676"/>
      <c r="AI23" s="676"/>
      <c r="AJ23" s="676"/>
      <c r="AK23" s="676"/>
      <c r="AL23" s="645">
        <v>29</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276934</v>
      </c>
      <c r="BH23" s="643"/>
      <c r="BI23" s="643"/>
      <c r="BJ23" s="643"/>
      <c r="BK23" s="643"/>
      <c r="BL23" s="643"/>
      <c r="BM23" s="643"/>
      <c r="BN23" s="644"/>
      <c r="BO23" s="675">
        <v>3.5</v>
      </c>
      <c r="BP23" s="675"/>
      <c r="BQ23" s="675"/>
      <c r="BR23" s="675"/>
      <c r="BS23" s="648" t="s">
        <v>231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499603</v>
      </c>
      <c r="S24" s="643"/>
      <c r="T24" s="643"/>
      <c r="U24" s="643"/>
      <c r="V24" s="643"/>
      <c r="W24" s="643"/>
      <c r="X24" s="643"/>
      <c r="Y24" s="644"/>
      <c r="Z24" s="675">
        <v>1.7</v>
      </c>
      <c r="AA24" s="675"/>
      <c r="AB24" s="675"/>
      <c r="AC24" s="675"/>
      <c r="AD24" s="676" t="s">
        <v>231</v>
      </c>
      <c r="AE24" s="676"/>
      <c r="AF24" s="676"/>
      <c r="AG24" s="676"/>
      <c r="AH24" s="676"/>
      <c r="AI24" s="676"/>
      <c r="AJ24" s="676"/>
      <c r="AK24" s="676"/>
      <c r="AL24" s="645" t="s">
        <v>231</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138</v>
      </c>
      <c r="BP24" s="675"/>
      <c r="BQ24" s="675"/>
      <c r="BR24" s="675"/>
      <c r="BS24" s="648" t="s">
        <v>231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10637319</v>
      </c>
      <c r="CS24" s="698"/>
      <c r="CT24" s="698"/>
      <c r="CU24" s="698"/>
      <c r="CV24" s="698"/>
      <c r="CW24" s="698"/>
      <c r="CX24" s="698"/>
      <c r="CY24" s="741"/>
      <c r="CZ24" s="742">
        <v>38.6</v>
      </c>
      <c r="DA24" s="713"/>
      <c r="DB24" s="713"/>
      <c r="DC24" s="745"/>
      <c r="DD24" s="740">
        <v>6998965</v>
      </c>
      <c r="DE24" s="698"/>
      <c r="DF24" s="698"/>
      <c r="DG24" s="698"/>
      <c r="DH24" s="698"/>
      <c r="DI24" s="698"/>
      <c r="DJ24" s="698"/>
      <c r="DK24" s="741"/>
      <c r="DL24" s="740">
        <v>6966482</v>
      </c>
      <c r="DM24" s="698"/>
      <c r="DN24" s="698"/>
      <c r="DO24" s="698"/>
      <c r="DP24" s="698"/>
      <c r="DQ24" s="698"/>
      <c r="DR24" s="698"/>
      <c r="DS24" s="698"/>
      <c r="DT24" s="698"/>
      <c r="DU24" s="698"/>
      <c r="DV24" s="741"/>
      <c r="DW24" s="742">
        <v>50.3</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3107</v>
      </c>
      <c r="S25" s="643"/>
      <c r="T25" s="643"/>
      <c r="U25" s="643"/>
      <c r="V25" s="643"/>
      <c r="W25" s="643"/>
      <c r="X25" s="643"/>
      <c r="Y25" s="644"/>
      <c r="Z25" s="675">
        <v>0</v>
      </c>
      <c r="AA25" s="675"/>
      <c r="AB25" s="675"/>
      <c r="AC25" s="675"/>
      <c r="AD25" s="676" t="s">
        <v>231</v>
      </c>
      <c r="AE25" s="676"/>
      <c r="AF25" s="676"/>
      <c r="AG25" s="676"/>
      <c r="AH25" s="676"/>
      <c r="AI25" s="676"/>
      <c r="AJ25" s="676"/>
      <c r="AK25" s="676"/>
      <c r="AL25" s="645" t="s">
        <v>231</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231</v>
      </c>
      <c r="BP25" s="675"/>
      <c r="BQ25" s="675"/>
      <c r="BR25" s="675"/>
      <c r="BS25" s="648" t="s">
        <v>231</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3729635</v>
      </c>
      <c r="CS25" s="661"/>
      <c r="CT25" s="661"/>
      <c r="CU25" s="661"/>
      <c r="CV25" s="661"/>
      <c r="CW25" s="661"/>
      <c r="CX25" s="661"/>
      <c r="CY25" s="662"/>
      <c r="CZ25" s="645">
        <v>13.5</v>
      </c>
      <c r="DA25" s="663"/>
      <c r="DB25" s="663"/>
      <c r="DC25" s="664"/>
      <c r="DD25" s="648">
        <v>3495514</v>
      </c>
      <c r="DE25" s="661"/>
      <c r="DF25" s="661"/>
      <c r="DG25" s="661"/>
      <c r="DH25" s="661"/>
      <c r="DI25" s="661"/>
      <c r="DJ25" s="661"/>
      <c r="DK25" s="662"/>
      <c r="DL25" s="648">
        <v>3464146</v>
      </c>
      <c r="DM25" s="661"/>
      <c r="DN25" s="661"/>
      <c r="DO25" s="661"/>
      <c r="DP25" s="661"/>
      <c r="DQ25" s="661"/>
      <c r="DR25" s="661"/>
      <c r="DS25" s="661"/>
      <c r="DT25" s="661"/>
      <c r="DU25" s="661"/>
      <c r="DV25" s="662"/>
      <c r="DW25" s="645">
        <v>25</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13893334</v>
      </c>
      <c r="S26" s="643"/>
      <c r="T26" s="643"/>
      <c r="U26" s="643"/>
      <c r="V26" s="643"/>
      <c r="W26" s="643"/>
      <c r="X26" s="643"/>
      <c r="Y26" s="644"/>
      <c r="Z26" s="675">
        <v>48.1</v>
      </c>
      <c r="AA26" s="675"/>
      <c r="AB26" s="675"/>
      <c r="AC26" s="675"/>
      <c r="AD26" s="676">
        <v>13113690</v>
      </c>
      <c r="AE26" s="676"/>
      <c r="AF26" s="676"/>
      <c r="AG26" s="676"/>
      <c r="AH26" s="676"/>
      <c r="AI26" s="676"/>
      <c r="AJ26" s="676"/>
      <c r="AK26" s="676"/>
      <c r="AL26" s="645">
        <v>99.8</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138</v>
      </c>
      <c r="BP26" s="675"/>
      <c r="BQ26" s="675"/>
      <c r="BR26" s="675"/>
      <c r="BS26" s="648" t="s">
        <v>231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2299757</v>
      </c>
      <c r="CS26" s="643"/>
      <c r="CT26" s="643"/>
      <c r="CU26" s="643"/>
      <c r="CV26" s="643"/>
      <c r="CW26" s="643"/>
      <c r="CX26" s="643"/>
      <c r="CY26" s="644"/>
      <c r="CZ26" s="645">
        <v>8.4</v>
      </c>
      <c r="DA26" s="663"/>
      <c r="DB26" s="663"/>
      <c r="DC26" s="664"/>
      <c r="DD26" s="648">
        <v>2134853</v>
      </c>
      <c r="DE26" s="643"/>
      <c r="DF26" s="643"/>
      <c r="DG26" s="643"/>
      <c r="DH26" s="643"/>
      <c r="DI26" s="643"/>
      <c r="DJ26" s="643"/>
      <c r="DK26" s="644"/>
      <c r="DL26" s="648" t="s">
        <v>231</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4960</v>
      </c>
      <c r="S27" s="643"/>
      <c r="T27" s="643"/>
      <c r="U27" s="643"/>
      <c r="V27" s="643"/>
      <c r="W27" s="643"/>
      <c r="X27" s="643"/>
      <c r="Y27" s="644"/>
      <c r="Z27" s="675">
        <v>0</v>
      </c>
      <c r="AA27" s="675"/>
      <c r="AB27" s="675"/>
      <c r="AC27" s="675"/>
      <c r="AD27" s="676">
        <v>4960</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7866105</v>
      </c>
      <c r="BH27" s="643"/>
      <c r="BI27" s="643"/>
      <c r="BJ27" s="643"/>
      <c r="BK27" s="643"/>
      <c r="BL27" s="643"/>
      <c r="BM27" s="643"/>
      <c r="BN27" s="644"/>
      <c r="BO27" s="675">
        <v>100</v>
      </c>
      <c r="BP27" s="675"/>
      <c r="BQ27" s="675"/>
      <c r="BR27" s="675"/>
      <c r="BS27" s="648">
        <v>123368</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4635729</v>
      </c>
      <c r="CS27" s="661"/>
      <c r="CT27" s="661"/>
      <c r="CU27" s="661"/>
      <c r="CV27" s="661"/>
      <c r="CW27" s="661"/>
      <c r="CX27" s="661"/>
      <c r="CY27" s="662"/>
      <c r="CZ27" s="645">
        <v>16.8</v>
      </c>
      <c r="DA27" s="663"/>
      <c r="DB27" s="663"/>
      <c r="DC27" s="664"/>
      <c r="DD27" s="648">
        <v>1294201</v>
      </c>
      <c r="DE27" s="661"/>
      <c r="DF27" s="661"/>
      <c r="DG27" s="661"/>
      <c r="DH27" s="661"/>
      <c r="DI27" s="661"/>
      <c r="DJ27" s="661"/>
      <c r="DK27" s="662"/>
      <c r="DL27" s="648">
        <v>1293086</v>
      </c>
      <c r="DM27" s="661"/>
      <c r="DN27" s="661"/>
      <c r="DO27" s="661"/>
      <c r="DP27" s="661"/>
      <c r="DQ27" s="661"/>
      <c r="DR27" s="661"/>
      <c r="DS27" s="661"/>
      <c r="DT27" s="661"/>
      <c r="DU27" s="661"/>
      <c r="DV27" s="662"/>
      <c r="DW27" s="645">
        <v>9.3000000000000007</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87957</v>
      </c>
      <c r="S28" s="643"/>
      <c r="T28" s="643"/>
      <c r="U28" s="643"/>
      <c r="V28" s="643"/>
      <c r="W28" s="643"/>
      <c r="X28" s="643"/>
      <c r="Y28" s="644"/>
      <c r="Z28" s="675">
        <v>0.3</v>
      </c>
      <c r="AA28" s="675"/>
      <c r="AB28" s="675"/>
      <c r="AC28" s="675"/>
      <c r="AD28" s="676" t="s">
        <v>138</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2271955</v>
      </c>
      <c r="CS28" s="643"/>
      <c r="CT28" s="643"/>
      <c r="CU28" s="643"/>
      <c r="CV28" s="643"/>
      <c r="CW28" s="643"/>
      <c r="CX28" s="643"/>
      <c r="CY28" s="644"/>
      <c r="CZ28" s="645">
        <v>8.3000000000000007</v>
      </c>
      <c r="DA28" s="663"/>
      <c r="DB28" s="663"/>
      <c r="DC28" s="664"/>
      <c r="DD28" s="648">
        <v>2209250</v>
      </c>
      <c r="DE28" s="643"/>
      <c r="DF28" s="643"/>
      <c r="DG28" s="643"/>
      <c r="DH28" s="643"/>
      <c r="DI28" s="643"/>
      <c r="DJ28" s="643"/>
      <c r="DK28" s="644"/>
      <c r="DL28" s="648">
        <v>2209250</v>
      </c>
      <c r="DM28" s="643"/>
      <c r="DN28" s="643"/>
      <c r="DO28" s="643"/>
      <c r="DP28" s="643"/>
      <c r="DQ28" s="643"/>
      <c r="DR28" s="643"/>
      <c r="DS28" s="643"/>
      <c r="DT28" s="643"/>
      <c r="DU28" s="643"/>
      <c r="DV28" s="644"/>
      <c r="DW28" s="645">
        <v>15.9</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100266</v>
      </c>
      <c r="S29" s="643"/>
      <c r="T29" s="643"/>
      <c r="U29" s="643"/>
      <c r="V29" s="643"/>
      <c r="W29" s="643"/>
      <c r="X29" s="643"/>
      <c r="Y29" s="644"/>
      <c r="Z29" s="675">
        <v>0.3</v>
      </c>
      <c r="AA29" s="675"/>
      <c r="AB29" s="675"/>
      <c r="AC29" s="675"/>
      <c r="AD29" s="676">
        <v>13059</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301</v>
      </c>
      <c r="CE29" s="731"/>
      <c r="CF29" s="681" t="s">
        <v>302</v>
      </c>
      <c r="CG29" s="682"/>
      <c r="CH29" s="682"/>
      <c r="CI29" s="682"/>
      <c r="CJ29" s="682"/>
      <c r="CK29" s="682"/>
      <c r="CL29" s="682"/>
      <c r="CM29" s="682"/>
      <c r="CN29" s="682"/>
      <c r="CO29" s="682"/>
      <c r="CP29" s="682"/>
      <c r="CQ29" s="683"/>
      <c r="CR29" s="642">
        <v>2271955</v>
      </c>
      <c r="CS29" s="661"/>
      <c r="CT29" s="661"/>
      <c r="CU29" s="661"/>
      <c r="CV29" s="661"/>
      <c r="CW29" s="661"/>
      <c r="CX29" s="661"/>
      <c r="CY29" s="662"/>
      <c r="CZ29" s="645">
        <v>8.3000000000000007</v>
      </c>
      <c r="DA29" s="663"/>
      <c r="DB29" s="663"/>
      <c r="DC29" s="664"/>
      <c r="DD29" s="648">
        <v>2209250</v>
      </c>
      <c r="DE29" s="661"/>
      <c r="DF29" s="661"/>
      <c r="DG29" s="661"/>
      <c r="DH29" s="661"/>
      <c r="DI29" s="661"/>
      <c r="DJ29" s="661"/>
      <c r="DK29" s="662"/>
      <c r="DL29" s="648">
        <v>2209250</v>
      </c>
      <c r="DM29" s="661"/>
      <c r="DN29" s="661"/>
      <c r="DO29" s="661"/>
      <c r="DP29" s="661"/>
      <c r="DQ29" s="661"/>
      <c r="DR29" s="661"/>
      <c r="DS29" s="661"/>
      <c r="DT29" s="661"/>
      <c r="DU29" s="661"/>
      <c r="DV29" s="662"/>
      <c r="DW29" s="645">
        <v>15.9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33048</v>
      </c>
      <c r="S30" s="643"/>
      <c r="T30" s="643"/>
      <c r="U30" s="643"/>
      <c r="V30" s="643"/>
      <c r="W30" s="643"/>
      <c r="X30" s="643"/>
      <c r="Y30" s="644"/>
      <c r="Z30" s="675">
        <v>0.1</v>
      </c>
      <c r="AA30" s="675"/>
      <c r="AB30" s="675"/>
      <c r="AC30" s="675"/>
      <c r="AD30" s="676" t="s">
        <v>138</v>
      </c>
      <c r="AE30" s="676"/>
      <c r="AF30" s="676"/>
      <c r="AG30" s="676"/>
      <c r="AH30" s="676"/>
      <c r="AI30" s="676"/>
      <c r="AJ30" s="676"/>
      <c r="AK30" s="676"/>
      <c r="AL30" s="645" t="s">
        <v>231</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2109411</v>
      </c>
      <c r="CS30" s="643"/>
      <c r="CT30" s="643"/>
      <c r="CU30" s="643"/>
      <c r="CV30" s="643"/>
      <c r="CW30" s="643"/>
      <c r="CX30" s="643"/>
      <c r="CY30" s="644"/>
      <c r="CZ30" s="645">
        <v>7.7</v>
      </c>
      <c r="DA30" s="663"/>
      <c r="DB30" s="663"/>
      <c r="DC30" s="664"/>
      <c r="DD30" s="648">
        <v>2048491</v>
      </c>
      <c r="DE30" s="643"/>
      <c r="DF30" s="643"/>
      <c r="DG30" s="643"/>
      <c r="DH30" s="643"/>
      <c r="DI30" s="643"/>
      <c r="DJ30" s="643"/>
      <c r="DK30" s="644"/>
      <c r="DL30" s="648">
        <v>2048491</v>
      </c>
      <c r="DM30" s="643"/>
      <c r="DN30" s="643"/>
      <c r="DO30" s="643"/>
      <c r="DP30" s="643"/>
      <c r="DQ30" s="643"/>
      <c r="DR30" s="643"/>
      <c r="DS30" s="643"/>
      <c r="DT30" s="643"/>
      <c r="DU30" s="643"/>
      <c r="DV30" s="644"/>
      <c r="DW30" s="645">
        <v>14.8</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9376595</v>
      </c>
      <c r="S31" s="643"/>
      <c r="T31" s="643"/>
      <c r="U31" s="643"/>
      <c r="V31" s="643"/>
      <c r="W31" s="643"/>
      <c r="X31" s="643"/>
      <c r="Y31" s="644"/>
      <c r="Z31" s="675">
        <v>32.4</v>
      </c>
      <c r="AA31" s="675"/>
      <c r="AB31" s="675"/>
      <c r="AC31" s="675"/>
      <c r="AD31" s="676" t="s">
        <v>231</v>
      </c>
      <c r="AE31" s="676"/>
      <c r="AF31" s="676"/>
      <c r="AG31" s="676"/>
      <c r="AH31" s="676"/>
      <c r="AI31" s="676"/>
      <c r="AJ31" s="676"/>
      <c r="AK31" s="676"/>
      <c r="AL31" s="645" t="s">
        <v>231</v>
      </c>
      <c r="AM31" s="646"/>
      <c r="AN31" s="646"/>
      <c r="AO31" s="677"/>
      <c r="AP31" s="716" t="s">
        <v>308</v>
      </c>
      <c r="AQ31" s="717"/>
      <c r="AR31" s="717"/>
      <c r="AS31" s="717"/>
      <c r="AT31" s="722" t="s">
        <v>309</v>
      </c>
      <c r="AU31" s="231"/>
      <c r="AV31" s="231"/>
      <c r="AW31" s="231"/>
      <c r="AX31" s="708" t="s">
        <v>186</v>
      </c>
      <c r="AY31" s="709"/>
      <c r="AZ31" s="709"/>
      <c r="BA31" s="709"/>
      <c r="BB31" s="709"/>
      <c r="BC31" s="709"/>
      <c r="BD31" s="709"/>
      <c r="BE31" s="709"/>
      <c r="BF31" s="710"/>
      <c r="BG31" s="711">
        <v>98.7</v>
      </c>
      <c r="BH31" s="712"/>
      <c r="BI31" s="712"/>
      <c r="BJ31" s="712"/>
      <c r="BK31" s="712"/>
      <c r="BL31" s="712"/>
      <c r="BM31" s="713">
        <v>95.9</v>
      </c>
      <c r="BN31" s="712"/>
      <c r="BO31" s="712"/>
      <c r="BP31" s="712"/>
      <c r="BQ31" s="714"/>
      <c r="BR31" s="711">
        <v>98.6</v>
      </c>
      <c r="BS31" s="712"/>
      <c r="BT31" s="712"/>
      <c r="BU31" s="712"/>
      <c r="BV31" s="712"/>
      <c r="BW31" s="712"/>
      <c r="BX31" s="713">
        <v>95.5</v>
      </c>
      <c r="BY31" s="712"/>
      <c r="BZ31" s="712"/>
      <c r="CA31" s="712"/>
      <c r="CB31" s="714"/>
      <c r="CD31" s="732"/>
      <c r="CE31" s="733"/>
      <c r="CF31" s="681" t="s">
        <v>310</v>
      </c>
      <c r="CG31" s="682"/>
      <c r="CH31" s="682"/>
      <c r="CI31" s="682"/>
      <c r="CJ31" s="682"/>
      <c r="CK31" s="682"/>
      <c r="CL31" s="682"/>
      <c r="CM31" s="682"/>
      <c r="CN31" s="682"/>
      <c r="CO31" s="682"/>
      <c r="CP31" s="682"/>
      <c r="CQ31" s="683"/>
      <c r="CR31" s="642">
        <v>162544</v>
      </c>
      <c r="CS31" s="661"/>
      <c r="CT31" s="661"/>
      <c r="CU31" s="661"/>
      <c r="CV31" s="661"/>
      <c r="CW31" s="661"/>
      <c r="CX31" s="661"/>
      <c r="CY31" s="662"/>
      <c r="CZ31" s="645">
        <v>0.6</v>
      </c>
      <c r="DA31" s="663"/>
      <c r="DB31" s="663"/>
      <c r="DC31" s="664"/>
      <c r="DD31" s="648">
        <v>160759</v>
      </c>
      <c r="DE31" s="661"/>
      <c r="DF31" s="661"/>
      <c r="DG31" s="661"/>
      <c r="DH31" s="661"/>
      <c r="DI31" s="661"/>
      <c r="DJ31" s="661"/>
      <c r="DK31" s="662"/>
      <c r="DL31" s="648">
        <v>160759</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138</v>
      </c>
      <c r="S32" s="643"/>
      <c r="T32" s="643"/>
      <c r="U32" s="643"/>
      <c r="V32" s="643"/>
      <c r="W32" s="643"/>
      <c r="X32" s="643"/>
      <c r="Y32" s="644"/>
      <c r="Z32" s="675" t="s">
        <v>138</v>
      </c>
      <c r="AA32" s="675"/>
      <c r="AB32" s="675"/>
      <c r="AC32" s="675"/>
      <c r="AD32" s="676" t="s">
        <v>231</v>
      </c>
      <c r="AE32" s="676"/>
      <c r="AF32" s="676"/>
      <c r="AG32" s="676"/>
      <c r="AH32" s="676"/>
      <c r="AI32" s="676"/>
      <c r="AJ32" s="676"/>
      <c r="AK32" s="676"/>
      <c r="AL32" s="645" t="s">
        <v>231</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98.7</v>
      </c>
      <c r="BH32" s="661"/>
      <c r="BI32" s="661"/>
      <c r="BJ32" s="661"/>
      <c r="BK32" s="661"/>
      <c r="BL32" s="661"/>
      <c r="BM32" s="646">
        <v>96.3</v>
      </c>
      <c r="BN32" s="707"/>
      <c r="BO32" s="707"/>
      <c r="BP32" s="707"/>
      <c r="BQ32" s="688"/>
      <c r="BR32" s="715">
        <v>98.6</v>
      </c>
      <c r="BS32" s="661"/>
      <c r="BT32" s="661"/>
      <c r="BU32" s="661"/>
      <c r="BV32" s="661"/>
      <c r="BW32" s="661"/>
      <c r="BX32" s="646">
        <v>95.9</v>
      </c>
      <c r="BY32" s="707"/>
      <c r="BZ32" s="707"/>
      <c r="CA32" s="707"/>
      <c r="CB32" s="688"/>
      <c r="CD32" s="734"/>
      <c r="CE32" s="735"/>
      <c r="CF32" s="681" t="s">
        <v>314</v>
      </c>
      <c r="CG32" s="682"/>
      <c r="CH32" s="682"/>
      <c r="CI32" s="682"/>
      <c r="CJ32" s="682"/>
      <c r="CK32" s="682"/>
      <c r="CL32" s="682"/>
      <c r="CM32" s="682"/>
      <c r="CN32" s="682"/>
      <c r="CO32" s="682"/>
      <c r="CP32" s="682"/>
      <c r="CQ32" s="683"/>
      <c r="CR32" s="642" t="s">
        <v>231</v>
      </c>
      <c r="CS32" s="643"/>
      <c r="CT32" s="643"/>
      <c r="CU32" s="643"/>
      <c r="CV32" s="643"/>
      <c r="CW32" s="643"/>
      <c r="CX32" s="643"/>
      <c r="CY32" s="644"/>
      <c r="CZ32" s="645" t="s">
        <v>231</v>
      </c>
      <c r="DA32" s="663"/>
      <c r="DB32" s="663"/>
      <c r="DC32" s="664"/>
      <c r="DD32" s="648" t="s">
        <v>231</v>
      </c>
      <c r="DE32" s="643"/>
      <c r="DF32" s="643"/>
      <c r="DG32" s="643"/>
      <c r="DH32" s="643"/>
      <c r="DI32" s="643"/>
      <c r="DJ32" s="643"/>
      <c r="DK32" s="644"/>
      <c r="DL32" s="648" t="s">
        <v>231</v>
      </c>
      <c r="DM32" s="643"/>
      <c r="DN32" s="643"/>
      <c r="DO32" s="643"/>
      <c r="DP32" s="643"/>
      <c r="DQ32" s="643"/>
      <c r="DR32" s="643"/>
      <c r="DS32" s="643"/>
      <c r="DT32" s="643"/>
      <c r="DU32" s="643"/>
      <c r="DV32" s="644"/>
      <c r="DW32" s="645" t="s">
        <v>231</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2466929</v>
      </c>
      <c r="S33" s="643"/>
      <c r="T33" s="643"/>
      <c r="U33" s="643"/>
      <c r="V33" s="643"/>
      <c r="W33" s="643"/>
      <c r="X33" s="643"/>
      <c r="Y33" s="644"/>
      <c r="Z33" s="675">
        <v>8.5</v>
      </c>
      <c r="AA33" s="675"/>
      <c r="AB33" s="675"/>
      <c r="AC33" s="675"/>
      <c r="AD33" s="676" t="s">
        <v>138</v>
      </c>
      <c r="AE33" s="676"/>
      <c r="AF33" s="676"/>
      <c r="AG33" s="676"/>
      <c r="AH33" s="676"/>
      <c r="AI33" s="676"/>
      <c r="AJ33" s="676"/>
      <c r="AK33" s="676"/>
      <c r="AL33" s="645" t="s">
        <v>138</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98.6</v>
      </c>
      <c r="BH33" s="627"/>
      <c r="BI33" s="627"/>
      <c r="BJ33" s="627"/>
      <c r="BK33" s="627"/>
      <c r="BL33" s="627"/>
      <c r="BM33" s="669">
        <v>95.5</v>
      </c>
      <c r="BN33" s="627"/>
      <c r="BO33" s="627"/>
      <c r="BP33" s="627"/>
      <c r="BQ33" s="671"/>
      <c r="BR33" s="706">
        <v>98.7</v>
      </c>
      <c r="BS33" s="627"/>
      <c r="BT33" s="627"/>
      <c r="BU33" s="627"/>
      <c r="BV33" s="627"/>
      <c r="BW33" s="627"/>
      <c r="BX33" s="669">
        <v>95.2</v>
      </c>
      <c r="BY33" s="627"/>
      <c r="BZ33" s="627"/>
      <c r="CA33" s="627"/>
      <c r="CB33" s="671"/>
      <c r="CD33" s="681" t="s">
        <v>317</v>
      </c>
      <c r="CE33" s="682"/>
      <c r="CF33" s="682"/>
      <c r="CG33" s="682"/>
      <c r="CH33" s="682"/>
      <c r="CI33" s="682"/>
      <c r="CJ33" s="682"/>
      <c r="CK33" s="682"/>
      <c r="CL33" s="682"/>
      <c r="CM33" s="682"/>
      <c r="CN33" s="682"/>
      <c r="CO33" s="682"/>
      <c r="CP33" s="682"/>
      <c r="CQ33" s="683"/>
      <c r="CR33" s="642">
        <v>14175126</v>
      </c>
      <c r="CS33" s="661"/>
      <c r="CT33" s="661"/>
      <c r="CU33" s="661"/>
      <c r="CV33" s="661"/>
      <c r="CW33" s="661"/>
      <c r="CX33" s="661"/>
      <c r="CY33" s="662"/>
      <c r="CZ33" s="645">
        <v>51.5</v>
      </c>
      <c r="DA33" s="663"/>
      <c r="DB33" s="663"/>
      <c r="DC33" s="664"/>
      <c r="DD33" s="648">
        <v>7477215</v>
      </c>
      <c r="DE33" s="661"/>
      <c r="DF33" s="661"/>
      <c r="DG33" s="661"/>
      <c r="DH33" s="661"/>
      <c r="DI33" s="661"/>
      <c r="DJ33" s="661"/>
      <c r="DK33" s="662"/>
      <c r="DL33" s="648">
        <v>5484717</v>
      </c>
      <c r="DM33" s="661"/>
      <c r="DN33" s="661"/>
      <c r="DO33" s="661"/>
      <c r="DP33" s="661"/>
      <c r="DQ33" s="661"/>
      <c r="DR33" s="661"/>
      <c r="DS33" s="661"/>
      <c r="DT33" s="661"/>
      <c r="DU33" s="661"/>
      <c r="DV33" s="662"/>
      <c r="DW33" s="645">
        <v>39.6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23874</v>
      </c>
      <c r="S34" s="643"/>
      <c r="T34" s="643"/>
      <c r="U34" s="643"/>
      <c r="V34" s="643"/>
      <c r="W34" s="643"/>
      <c r="X34" s="643"/>
      <c r="Y34" s="644"/>
      <c r="Z34" s="675">
        <v>0.1</v>
      </c>
      <c r="AA34" s="675"/>
      <c r="AB34" s="675"/>
      <c r="AC34" s="675"/>
      <c r="AD34" s="676">
        <v>4660</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3438578</v>
      </c>
      <c r="CS34" s="643"/>
      <c r="CT34" s="643"/>
      <c r="CU34" s="643"/>
      <c r="CV34" s="643"/>
      <c r="CW34" s="643"/>
      <c r="CX34" s="643"/>
      <c r="CY34" s="644"/>
      <c r="CZ34" s="645">
        <v>12.5</v>
      </c>
      <c r="DA34" s="663"/>
      <c r="DB34" s="663"/>
      <c r="DC34" s="664"/>
      <c r="DD34" s="648">
        <v>2721943</v>
      </c>
      <c r="DE34" s="643"/>
      <c r="DF34" s="643"/>
      <c r="DG34" s="643"/>
      <c r="DH34" s="643"/>
      <c r="DI34" s="643"/>
      <c r="DJ34" s="643"/>
      <c r="DK34" s="644"/>
      <c r="DL34" s="648">
        <v>1791133</v>
      </c>
      <c r="DM34" s="643"/>
      <c r="DN34" s="643"/>
      <c r="DO34" s="643"/>
      <c r="DP34" s="643"/>
      <c r="DQ34" s="643"/>
      <c r="DR34" s="643"/>
      <c r="DS34" s="643"/>
      <c r="DT34" s="643"/>
      <c r="DU34" s="643"/>
      <c r="DV34" s="644"/>
      <c r="DW34" s="645">
        <v>12.9</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30766</v>
      </c>
      <c r="S35" s="643"/>
      <c r="T35" s="643"/>
      <c r="U35" s="643"/>
      <c r="V35" s="643"/>
      <c r="W35" s="643"/>
      <c r="X35" s="643"/>
      <c r="Y35" s="644"/>
      <c r="Z35" s="675">
        <v>0.1</v>
      </c>
      <c r="AA35" s="675"/>
      <c r="AB35" s="675"/>
      <c r="AC35" s="675"/>
      <c r="AD35" s="676" t="s">
        <v>231</v>
      </c>
      <c r="AE35" s="676"/>
      <c r="AF35" s="676"/>
      <c r="AG35" s="676"/>
      <c r="AH35" s="676"/>
      <c r="AI35" s="676"/>
      <c r="AJ35" s="676"/>
      <c r="AK35" s="676"/>
      <c r="AL35" s="645" t="s">
        <v>231</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119770</v>
      </c>
      <c r="CS35" s="661"/>
      <c r="CT35" s="661"/>
      <c r="CU35" s="661"/>
      <c r="CV35" s="661"/>
      <c r="CW35" s="661"/>
      <c r="CX35" s="661"/>
      <c r="CY35" s="662"/>
      <c r="CZ35" s="645">
        <v>0.4</v>
      </c>
      <c r="DA35" s="663"/>
      <c r="DB35" s="663"/>
      <c r="DC35" s="664"/>
      <c r="DD35" s="648">
        <v>110296</v>
      </c>
      <c r="DE35" s="661"/>
      <c r="DF35" s="661"/>
      <c r="DG35" s="661"/>
      <c r="DH35" s="661"/>
      <c r="DI35" s="661"/>
      <c r="DJ35" s="661"/>
      <c r="DK35" s="662"/>
      <c r="DL35" s="648">
        <v>110296</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402040</v>
      </c>
      <c r="S36" s="643"/>
      <c r="T36" s="643"/>
      <c r="U36" s="643"/>
      <c r="V36" s="643"/>
      <c r="W36" s="643"/>
      <c r="X36" s="643"/>
      <c r="Y36" s="644"/>
      <c r="Z36" s="675">
        <v>1.4</v>
      </c>
      <c r="AA36" s="675"/>
      <c r="AB36" s="675"/>
      <c r="AC36" s="675"/>
      <c r="AD36" s="676" t="s">
        <v>138</v>
      </c>
      <c r="AE36" s="676"/>
      <c r="AF36" s="676"/>
      <c r="AG36" s="676"/>
      <c r="AH36" s="676"/>
      <c r="AI36" s="676"/>
      <c r="AJ36" s="676"/>
      <c r="AK36" s="676"/>
      <c r="AL36" s="645" t="s">
        <v>231</v>
      </c>
      <c r="AM36" s="646"/>
      <c r="AN36" s="646"/>
      <c r="AO36" s="677"/>
      <c r="AP36" s="235"/>
      <c r="AQ36" s="694" t="s">
        <v>325</v>
      </c>
      <c r="AR36" s="695"/>
      <c r="AS36" s="695"/>
      <c r="AT36" s="695"/>
      <c r="AU36" s="695"/>
      <c r="AV36" s="695"/>
      <c r="AW36" s="695"/>
      <c r="AX36" s="695"/>
      <c r="AY36" s="696"/>
      <c r="AZ36" s="697">
        <v>2695729</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50276</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8569756</v>
      </c>
      <c r="CS36" s="643"/>
      <c r="CT36" s="643"/>
      <c r="CU36" s="643"/>
      <c r="CV36" s="643"/>
      <c r="CW36" s="643"/>
      <c r="CX36" s="643"/>
      <c r="CY36" s="644"/>
      <c r="CZ36" s="645">
        <v>31.1</v>
      </c>
      <c r="DA36" s="663"/>
      <c r="DB36" s="663"/>
      <c r="DC36" s="664"/>
      <c r="DD36" s="648">
        <v>2952194</v>
      </c>
      <c r="DE36" s="643"/>
      <c r="DF36" s="643"/>
      <c r="DG36" s="643"/>
      <c r="DH36" s="643"/>
      <c r="DI36" s="643"/>
      <c r="DJ36" s="643"/>
      <c r="DK36" s="644"/>
      <c r="DL36" s="648">
        <v>2066207</v>
      </c>
      <c r="DM36" s="643"/>
      <c r="DN36" s="643"/>
      <c r="DO36" s="643"/>
      <c r="DP36" s="643"/>
      <c r="DQ36" s="643"/>
      <c r="DR36" s="643"/>
      <c r="DS36" s="643"/>
      <c r="DT36" s="643"/>
      <c r="DU36" s="643"/>
      <c r="DV36" s="644"/>
      <c r="DW36" s="645">
        <v>14.9</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971568</v>
      </c>
      <c r="S37" s="643"/>
      <c r="T37" s="643"/>
      <c r="U37" s="643"/>
      <c r="V37" s="643"/>
      <c r="W37" s="643"/>
      <c r="X37" s="643"/>
      <c r="Y37" s="644"/>
      <c r="Z37" s="675">
        <v>3.4</v>
      </c>
      <c r="AA37" s="675"/>
      <c r="AB37" s="675"/>
      <c r="AC37" s="675"/>
      <c r="AD37" s="676" t="s">
        <v>231</v>
      </c>
      <c r="AE37" s="676"/>
      <c r="AF37" s="676"/>
      <c r="AG37" s="676"/>
      <c r="AH37" s="676"/>
      <c r="AI37" s="676"/>
      <c r="AJ37" s="676"/>
      <c r="AK37" s="676"/>
      <c r="AL37" s="645" t="s">
        <v>231</v>
      </c>
      <c r="AM37" s="646"/>
      <c r="AN37" s="646"/>
      <c r="AO37" s="677"/>
      <c r="AQ37" s="685" t="s">
        <v>329</v>
      </c>
      <c r="AR37" s="686"/>
      <c r="AS37" s="686"/>
      <c r="AT37" s="686"/>
      <c r="AU37" s="686"/>
      <c r="AV37" s="686"/>
      <c r="AW37" s="686"/>
      <c r="AX37" s="686"/>
      <c r="AY37" s="687"/>
      <c r="AZ37" s="642">
        <v>959835</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41696</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1471653</v>
      </c>
      <c r="CS37" s="661"/>
      <c r="CT37" s="661"/>
      <c r="CU37" s="661"/>
      <c r="CV37" s="661"/>
      <c r="CW37" s="661"/>
      <c r="CX37" s="661"/>
      <c r="CY37" s="662"/>
      <c r="CZ37" s="645">
        <v>5.3</v>
      </c>
      <c r="DA37" s="663"/>
      <c r="DB37" s="663"/>
      <c r="DC37" s="664"/>
      <c r="DD37" s="648">
        <v>1471653</v>
      </c>
      <c r="DE37" s="661"/>
      <c r="DF37" s="661"/>
      <c r="DG37" s="661"/>
      <c r="DH37" s="661"/>
      <c r="DI37" s="661"/>
      <c r="DJ37" s="661"/>
      <c r="DK37" s="662"/>
      <c r="DL37" s="648">
        <v>1440645</v>
      </c>
      <c r="DM37" s="661"/>
      <c r="DN37" s="661"/>
      <c r="DO37" s="661"/>
      <c r="DP37" s="661"/>
      <c r="DQ37" s="661"/>
      <c r="DR37" s="661"/>
      <c r="DS37" s="661"/>
      <c r="DT37" s="661"/>
      <c r="DU37" s="661"/>
      <c r="DV37" s="662"/>
      <c r="DW37" s="645">
        <v>10.4</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324260</v>
      </c>
      <c r="S38" s="643"/>
      <c r="T38" s="643"/>
      <c r="U38" s="643"/>
      <c r="V38" s="643"/>
      <c r="W38" s="643"/>
      <c r="X38" s="643"/>
      <c r="Y38" s="644"/>
      <c r="Z38" s="675">
        <v>1.1000000000000001</v>
      </c>
      <c r="AA38" s="675"/>
      <c r="AB38" s="675"/>
      <c r="AC38" s="675"/>
      <c r="AD38" s="676">
        <v>39</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11500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8690</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2024733</v>
      </c>
      <c r="CS38" s="643"/>
      <c r="CT38" s="643"/>
      <c r="CU38" s="643"/>
      <c r="CV38" s="643"/>
      <c r="CW38" s="643"/>
      <c r="CX38" s="643"/>
      <c r="CY38" s="644"/>
      <c r="CZ38" s="645">
        <v>7.4</v>
      </c>
      <c r="DA38" s="663"/>
      <c r="DB38" s="663"/>
      <c r="DC38" s="664"/>
      <c r="DD38" s="648">
        <v>1685880</v>
      </c>
      <c r="DE38" s="643"/>
      <c r="DF38" s="643"/>
      <c r="DG38" s="643"/>
      <c r="DH38" s="643"/>
      <c r="DI38" s="643"/>
      <c r="DJ38" s="643"/>
      <c r="DK38" s="644"/>
      <c r="DL38" s="648">
        <v>1517081</v>
      </c>
      <c r="DM38" s="643"/>
      <c r="DN38" s="643"/>
      <c r="DO38" s="643"/>
      <c r="DP38" s="643"/>
      <c r="DQ38" s="643"/>
      <c r="DR38" s="643"/>
      <c r="DS38" s="643"/>
      <c r="DT38" s="643"/>
      <c r="DU38" s="643"/>
      <c r="DV38" s="644"/>
      <c r="DW38" s="645">
        <v>11</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1188200</v>
      </c>
      <c r="S39" s="643"/>
      <c r="T39" s="643"/>
      <c r="U39" s="643"/>
      <c r="V39" s="643"/>
      <c r="W39" s="643"/>
      <c r="X39" s="643"/>
      <c r="Y39" s="644"/>
      <c r="Z39" s="675">
        <v>4.0999999999999996</v>
      </c>
      <c r="AA39" s="675"/>
      <c r="AB39" s="675"/>
      <c r="AC39" s="675"/>
      <c r="AD39" s="676" t="s">
        <v>231</v>
      </c>
      <c r="AE39" s="676"/>
      <c r="AF39" s="676"/>
      <c r="AG39" s="676"/>
      <c r="AH39" s="676"/>
      <c r="AI39" s="676"/>
      <c r="AJ39" s="676"/>
      <c r="AK39" s="676"/>
      <c r="AL39" s="645" t="s">
        <v>138</v>
      </c>
      <c r="AM39" s="646"/>
      <c r="AN39" s="646"/>
      <c r="AO39" s="677"/>
      <c r="AQ39" s="685" t="s">
        <v>337</v>
      </c>
      <c r="AR39" s="686"/>
      <c r="AS39" s="686"/>
      <c r="AT39" s="686"/>
      <c r="AU39" s="686"/>
      <c r="AV39" s="686"/>
      <c r="AW39" s="686"/>
      <c r="AX39" s="686"/>
      <c r="AY39" s="687"/>
      <c r="AZ39" s="642" t="s">
        <v>231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15065</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9289</v>
      </c>
      <c r="CS39" s="661"/>
      <c r="CT39" s="661"/>
      <c r="CU39" s="661"/>
      <c r="CV39" s="661"/>
      <c r="CW39" s="661"/>
      <c r="CX39" s="661"/>
      <c r="CY39" s="662"/>
      <c r="CZ39" s="645">
        <v>0</v>
      </c>
      <c r="DA39" s="663"/>
      <c r="DB39" s="663"/>
      <c r="DC39" s="664"/>
      <c r="DD39" s="648">
        <v>6902</v>
      </c>
      <c r="DE39" s="661"/>
      <c r="DF39" s="661"/>
      <c r="DG39" s="661"/>
      <c r="DH39" s="661"/>
      <c r="DI39" s="661"/>
      <c r="DJ39" s="661"/>
      <c r="DK39" s="662"/>
      <c r="DL39" s="648" t="s">
        <v>138</v>
      </c>
      <c r="DM39" s="661"/>
      <c r="DN39" s="661"/>
      <c r="DO39" s="661"/>
      <c r="DP39" s="661"/>
      <c r="DQ39" s="661"/>
      <c r="DR39" s="661"/>
      <c r="DS39" s="661"/>
      <c r="DT39" s="661"/>
      <c r="DU39" s="661"/>
      <c r="DV39" s="662"/>
      <c r="DW39" s="645" t="s">
        <v>231</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231</v>
      </c>
      <c r="S40" s="643"/>
      <c r="T40" s="643"/>
      <c r="U40" s="643"/>
      <c r="V40" s="643"/>
      <c r="W40" s="643"/>
      <c r="X40" s="643"/>
      <c r="Y40" s="644"/>
      <c r="Z40" s="675" t="s">
        <v>231</v>
      </c>
      <c r="AA40" s="675"/>
      <c r="AB40" s="675"/>
      <c r="AC40" s="675"/>
      <c r="AD40" s="676" t="s">
        <v>231</v>
      </c>
      <c r="AE40" s="676"/>
      <c r="AF40" s="676"/>
      <c r="AG40" s="676"/>
      <c r="AH40" s="676"/>
      <c r="AI40" s="676"/>
      <c r="AJ40" s="676"/>
      <c r="AK40" s="676"/>
      <c r="AL40" s="645" t="s">
        <v>138</v>
      </c>
      <c r="AM40" s="646"/>
      <c r="AN40" s="646"/>
      <c r="AO40" s="677"/>
      <c r="AQ40" s="685" t="s">
        <v>341</v>
      </c>
      <c r="AR40" s="686"/>
      <c r="AS40" s="686"/>
      <c r="AT40" s="686"/>
      <c r="AU40" s="686"/>
      <c r="AV40" s="686"/>
      <c r="AW40" s="686"/>
      <c r="AX40" s="686"/>
      <c r="AY40" s="687"/>
      <c r="AZ40" s="642" t="s">
        <v>231</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104</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13000</v>
      </c>
      <c r="CS40" s="643"/>
      <c r="CT40" s="643"/>
      <c r="CU40" s="643"/>
      <c r="CV40" s="643"/>
      <c r="CW40" s="643"/>
      <c r="CX40" s="643"/>
      <c r="CY40" s="644"/>
      <c r="CZ40" s="645">
        <v>0</v>
      </c>
      <c r="DA40" s="663"/>
      <c r="DB40" s="663"/>
      <c r="DC40" s="664"/>
      <c r="DD40" s="648" t="s">
        <v>231</v>
      </c>
      <c r="DE40" s="643"/>
      <c r="DF40" s="643"/>
      <c r="DG40" s="643"/>
      <c r="DH40" s="643"/>
      <c r="DI40" s="643"/>
      <c r="DJ40" s="643"/>
      <c r="DK40" s="644"/>
      <c r="DL40" s="648" t="s">
        <v>231</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231</v>
      </c>
      <c r="S41" s="643"/>
      <c r="T41" s="643"/>
      <c r="U41" s="643"/>
      <c r="V41" s="643"/>
      <c r="W41" s="643"/>
      <c r="X41" s="643"/>
      <c r="Y41" s="644"/>
      <c r="Z41" s="675" t="s">
        <v>231</v>
      </c>
      <c r="AA41" s="675"/>
      <c r="AB41" s="675"/>
      <c r="AC41" s="675"/>
      <c r="AD41" s="676" t="s">
        <v>231</v>
      </c>
      <c r="AE41" s="676"/>
      <c r="AF41" s="676"/>
      <c r="AG41" s="676"/>
      <c r="AH41" s="676"/>
      <c r="AI41" s="676"/>
      <c r="AJ41" s="676"/>
      <c r="AK41" s="676"/>
      <c r="AL41" s="645" t="s">
        <v>231</v>
      </c>
      <c r="AM41" s="646"/>
      <c r="AN41" s="646"/>
      <c r="AO41" s="677"/>
      <c r="AQ41" s="685" t="s">
        <v>346</v>
      </c>
      <c r="AR41" s="686"/>
      <c r="AS41" s="686"/>
      <c r="AT41" s="686"/>
      <c r="AU41" s="686"/>
      <c r="AV41" s="686"/>
      <c r="AW41" s="686"/>
      <c r="AX41" s="686"/>
      <c r="AY41" s="687"/>
      <c r="AZ41" s="642">
        <v>445226</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t="s">
        <v>231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231</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715900</v>
      </c>
      <c r="S42" s="643"/>
      <c r="T42" s="643"/>
      <c r="U42" s="643"/>
      <c r="V42" s="643"/>
      <c r="W42" s="643"/>
      <c r="X42" s="643"/>
      <c r="Y42" s="644"/>
      <c r="Z42" s="675">
        <v>2.5</v>
      </c>
      <c r="AA42" s="675"/>
      <c r="AB42" s="675"/>
      <c r="AC42" s="675"/>
      <c r="AD42" s="676" t="s">
        <v>231</v>
      </c>
      <c r="AE42" s="676"/>
      <c r="AF42" s="676"/>
      <c r="AG42" s="676"/>
      <c r="AH42" s="676"/>
      <c r="AI42" s="676"/>
      <c r="AJ42" s="676"/>
      <c r="AK42" s="676"/>
      <c r="AL42" s="645" t="s">
        <v>231</v>
      </c>
      <c r="AM42" s="646"/>
      <c r="AN42" s="646"/>
      <c r="AO42" s="677"/>
      <c r="AQ42" s="678" t="s">
        <v>350</v>
      </c>
      <c r="AR42" s="679"/>
      <c r="AS42" s="679"/>
      <c r="AT42" s="679"/>
      <c r="AU42" s="679"/>
      <c r="AV42" s="679"/>
      <c r="AW42" s="679"/>
      <c r="AX42" s="679"/>
      <c r="AY42" s="680"/>
      <c r="AZ42" s="626">
        <v>1279168</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258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2717091</v>
      </c>
      <c r="CS42" s="643"/>
      <c r="CT42" s="643"/>
      <c r="CU42" s="643"/>
      <c r="CV42" s="643"/>
      <c r="CW42" s="643"/>
      <c r="CX42" s="643"/>
      <c r="CY42" s="644"/>
      <c r="CZ42" s="645">
        <v>9.9</v>
      </c>
      <c r="DA42" s="646"/>
      <c r="DB42" s="646"/>
      <c r="DC42" s="647"/>
      <c r="DD42" s="648">
        <v>877519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28903797</v>
      </c>
      <c r="S43" s="665"/>
      <c r="T43" s="665"/>
      <c r="U43" s="665"/>
      <c r="V43" s="665"/>
      <c r="W43" s="665"/>
      <c r="X43" s="665"/>
      <c r="Y43" s="666"/>
      <c r="Z43" s="667">
        <v>100</v>
      </c>
      <c r="AA43" s="667"/>
      <c r="AB43" s="667"/>
      <c r="AC43" s="667"/>
      <c r="AD43" s="668">
        <v>13136408</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45571</v>
      </c>
      <c r="CS43" s="661"/>
      <c r="CT43" s="661"/>
      <c r="CU43" s="661"/>
      <c r="CV43" s="661"/>
      <c r="CW43" s="661"/>
      <c r="CX43" s="661"/>
      <c r="CY43" s="662"/>
      <c r="CZ43" s="645">
        <v>0.2</v>
      </c>
      <c r="DA43" s="663"/>
      <c r="DB43" s="663"/>
      <c r="DC43" s="664"/>
      <c r="DD43" s="648">
        <v>45571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2717091</v>
      </c>
      <c r="CS44" s="643"/>
      <c r="CT44" s="643"/>
      <c r="CU44" s="643"/>
      <c r="CV44" s="643"/>
      <c r="CW44" s="643"/>
      <c r="CX44" s="643"/>
      <c r="CY44" s="644"/>
      <c r="CZ44" s="645">
        <v>9.9</v>
      </c>
      <c r="DA44" s="646"/>
      <c r="DB44" s="646"/>
      <c r="DC44" s="647"/>
      <c r="DD44" s="648">
        <v>877519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1636551</v>
      </c>
      <c r="CS45" s="661"/>
      <c r="CT45" s="661"/>
      <c r="CU45" s="661"/>
      <c r="CV45" s="661"/>
      <c r="CW45" s="661"/>
      <c r="CX45" s="661"/>
      <c r="CY45" s="662"/>
      <c r="CZ45" s="645">
        <v>5.9</v>
      </c>
      <c r="DA45" s="663"/>
      <c r="DB45" s="663"/>
      <c r="DC45" s="664"/>
      <c r="DD45" s="648">
        <v>86231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1024551</v>
      </c>
      <c r="CS46" s="643"/>
      <c r="CT46" s="643"/>
      <c r="CU46" s="643"/>
      <c r="CV46" s="643"/>
      <c r="CW46" s="643"/>
      <c r="CX46" s="643"/>
      <c r="CY46" s="644"/>
      <c r="CZ46" s="645">
        <v>3.7</v>
      </c>
      <c r="DA46" s="646"/>
      <c r="DB46" s="646"/>
      <c r="DC46" s="647"/>
      <c r="DD46" s="648">
        <v>772779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128</v>
      </c>
      <c r="CS47" s="661"/>
      <c r="CT47" s="661"/>
      <c r="CU47" s="661"/>
      <c r="CV47" s="661"/>
      <c r="CW47" s="661"/>
      <c r="CX47" s="661"/>
      <c r="CY47" s="662"/>
      <c r="CZ47" s="645" t="s">
        <v>231</v>
      </c>
      <c r="DA47" s="663"/>
      <c r="DB47" s="663"/>
      <c r="DC47" s="664"/>
      <c r="DD47" s="648" t="s">
        <v>231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231</v>
      </c>
      <c r="CS48" s="643"/>
      <c r="CT48" s="643"/>
      <c r="CU48" s="643"/>
      <c r="CV48" s="643"/>
      <c r="CW48" s="643"/>
      <c r="CX48" s="643"/>
      <c r="CY48" s="644"/>
      <c r="CZ48" s="645" t="s">
        <v>128</v>
      </c>
      <c r="DA48" s="646"/>
      <c r="DB48" s="646"/>
      <c r="DC48" s="647"/>
      <c r="DD48" s="648" t="s">
        <v>231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27529536</v>
      </c>
      <c r="CS49" s="627"/>
      <c r="CT49" s="627"/>
      <c r="CU49" s="627"/>
      <c r="CV49" s="627"/>
      <c r="CW49" s="627"/>
      <c r="CX49" s="627"/>
      <c r="CY49" s="628"/>
      <c r="CZ49" s="629">
        <v>100</v>
      </c>
      <c r="DA49" s="630"/>
      <c r="DB49" s="630"/>
      <c r="DC49" s="631"/>
      <c r="DD49" s="632">
        <v>15353699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h3gMJXRKFj1+iGSp4at7j6/c5V8YrCfQia8fD9lfSQSERFE32pepxyb6BS1S/O3XjX1gdFW9jH9MoOe+VIA9A==" saltValue="hqO9RrrW9JOcoUmj9Mls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2"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28912</v>
      </c>
      <c r="R7" s="1162"/>
      <c r="S7" s="1162"/>
      <c r="T7" s="1162"/>
      <c r="U7" s="1162"/>
      <c r="V7" s="1162">
        <v>27538</v>
      </c>
      <c r="W7" s="1162"/>
      <c r="X7" s="1162"/>
      <c r="Y7" s="1162"/>
      <c r="Z7" s="1162"/>
      <c r="AA7" s="1162">
        <v>1374</v>
      </c>
      <c r="AB7" s="1162"/>
      <c r="AC7" s="1162"/>
      <c r="AD7" s="1162"/>
      <c r="AE7" s="1163"/>
      <c r="AF7" s="1164">
        <v>1256</v>
      </c>
      <c r="AG7" s="1165"/>
      <c r="AH7" s="1165"/>
      <c r="AI7" s="1165"/>
      <c r="AJ7" s="1166"/>
      <c r="AK7" s="1148">
        <v>402</v>
      </c>
      <c r="AL7" s="1149"/>
      <c r="AM7" s="1149"/>
      <c r="AN7" s="1149"/>
      <c r="AO7" s="1149"/>
      <c r="AP7" s="1149">
        <v>31524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618</v>
      </c>
      <c r="BT7" s="1153"/>
      <c r="BU7" s="1153"/>
      <c r="BV7" s="1153"/>
      <c r="BW7" s="1153"/>
      <c r="BX7" s="1153"/>
      <c r="BY7" s="1153"/>
      <c r="BZ7" s="1153"/>
      <c r="CA7" s="1153"/>
      <c r="CB7" s="1153"/>
      <c r="CC7" s="1153"/>
      <c r="CD7" s="1153"/>
      <c r="CE7" s="1153"/>
      <c r="CF7" s="1153"/>
      <c r="CG7" s="1154"/>
      <c r="CH7" s="1145">
        <v>0</v>
      </c>
      <c r="CI7" s="1146"/>
      <c r="CJ7" s="1146"/>
      <c r="CK7" s="1146"/>
      <c r="CL7" s="1147"/>
      <c r="CM7" s="1145">
        <v>10</v>
      </c>
      <c r="CN7" s="1146"/>
      <c r="CO7" s="1146"/>
      <c r="CP7" s="1146"/>
      <c r="CQ7" s="1147"/>
      <c r="CR7" s="1145">
        <v>10</v>
      </c>
      <c r="CS7" s="1146"/>
      <c r="CT7" s="1146"/>
      <c r="CU7" s="1146"/>
      <c r="CV7" s="1147"/>
      <c r="CW7" s="1145">
        <v>15</v>
      </c>
      <c r="CX7" s="1146"/>
      <c r="CY7" s="1146"/>
      <c r="CZ7" s="1146"/>
      <c r="DA7" s="1147"/>
      <c r="DB7" s="1145" t="s">
        <v>585</v>
      </c>
      <c r="DC7" s="1146"/>
      <c r="DD7" s="1146"/>
      <c r="DE7" s="1146"/>
      <c r="DF7" s="1147"/>
      <c r="DG7" s="1145">
        <v>860</v>
      </c>
      <c r="DH7" s="1146"/>
      <c r="DI7" s="1146"/>
      <c r="DJ7" s="1146"/>
      <c r="DK7" s="1147"/>
      <c r="DL7" s="1145" t="s">
        <v>616</v>
      </c>
      <c r="DM7" s="1146"/>
      <c r="DN7" s="1146"/>
      <c r="DO7" s="1146"/>
      <c r="DP7" s="1147"/>
      <c r="DQ7" s="1145" t="s">
        <v>617</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28912</v>
      </c>
      <c r="R23" s="1126"/>
      <c r="S23" s="1126"/>
      <c r="T23" s="1126"/>
      <c r="U23" s="1126"/>
      <c r="V23" s="1126">
        <v>27538</v>
      </c>
      <c r="W23" s="1126"/>
      <c r="X23" s="1126"/>
      <c r="Y23" s="1126"/>
      <c r="Z23" s="1126"/>
      <c r="AA23" s="1126">
        <v>1374</v>
      </c>
      <c r="AB23" s="1126"/>
      <c r="AC23" s="1126"/>
      <c r="AD23" s="1126"/>
      <c r="AE23" s="1127"/>
      <c r="AF23" s="1128">
        <v>1256</v>
      </c>
      <c r="AG23" s="1126"/>
      <c r="AH23" s="1126"/>
      <c r="AI23" s="1126"/>
      <c r="AJ23" s="1129"/>
      <c r="AK23" s="1130"/>
      <c r="AL23" s="1131"/>
      <c r="AM23" s="1131"/>
      <c r="AN23" s="1131"/>
      <c r="AO23" s="1131"/>
      <c r="AP23" s="1126">
        <v>31524</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6054</v>
      </c>
      <c r="R28" s="1111"/>
      <c r="S28" s="1111"/>
      <c r="T28" s="1111"/>
      <c r="U28" s="1111"/>
      <c r="V28" s="1111">
        <v>6004</v>
      </c>
      <c r="W28" s="1111"/>
      <c r="X28" s="1111"/>
      <c r="Y28" s="1111"/>
      <c r="Z28" s="1111"/>
      <c r="AA28" s="1111">
        <v>50</v>
      </c>
      <c r="AB28" s="1111"/>
      <c r="AC28" s="1111"/>
      <c r="AD28" s="1111"/>
      <c r="AE28" s="1112"/>
      <c r="AF28" s="1113">
        <v>50</v>
      </c>
      <c r="AG28" s="1111"/>
      <c r="AH28" s="1111"/>
      <c r="AI28" s="1111"/>
      <c r="AJ28" s="1114"/>
      <c r="AK28" s="1115">
        <v>436</v>
      </c>
      <c r="AL28" s="1103"/>
      <c r="AM28" s="1103"/>
      <c r="AN28" s="1103"/>
      <c r="AO28" s="1103"/>
      <c r="AP28" s="1103" t="s">
        <v>584</v>
      </c>
      <c r="AQ28" s="1103"/>
      <c r="AR28" s="1103"/>
      <c r="AS28" s="1103"/>
      <c r="AT28" s="1103"/>
      <c r="AU28" s="1103" t="s">
        <v>585</v>
      </c>
      <c r="AV28" s="1103"/>
      <c r="AW28" s="1103"/>
      <c r="AX28" s="1103"/>
      <c r="AY28" s="1103"/>
      <c r="AZ28" s="1104" t="s">
        <v>585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4117</v>
      </c>
      <c r="R29" s="1101"/>
      <c r="S29" s="1101"/>
      <c r="T29" s="1101"/>
      <c r="U29" s="1101"/>
      <c r="V29" s="1101">
        <v>3973</v>
      </c>
      <c r="W29" s="1101"/>
      <c r="X29" s="1101"/>
      <c r="Y29" s="1101"/>
      <c r="Z29" s="1101"/>
      <c r="AA29" s="1101">
        <v>144</v>
      </c>
      <c r="AB29" s="1101"/>
      <c r="AC29" s="1101"/>
      <c r="AD29" s="1101"/>
      <c r="AE29" s="1102"/>
      <c r="AF29" s="1076">
        <v>144</v>
      </c>
      <c r="AG29" s="1077"/>
      <c r="AH29" s="1077"/>
      <c r="AI29" s="1077"/>
      <c r="AJ29" s="1078"/>
      <c r="AK29" s="1037">
        <v>648</v>
      </c>
      <c r="AL29" s="1028"/>
      <c r="AM29" s="1028"/>
      <c r="AN29" s="1028"/>
      <c r="AO29" s="1028"/>
      <c r="AP29" s="1028" t="s">
        <v>586</v>
      </c>
      <c r="AQ29" s="1028"/>
      <c r="AR29" s="1028"/>
      <c r="AS29" s="1028"/>
      <c r="AT29" s="1028"/>
      <c r="AU29" s="1028" t="s">
        <v>587</v>
      </c>
      <c r="AV29" s="1028"/>
      <c r="AW29" s="1028"/>
      <c r="AX29" s="1028"/>
      <c r="AY29" s="1028"/>
      <c r="AZ29" s="1099" t="s">
        <v>588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5</v>
      </c>
      <c r="R30" s="1101"/>
      <c r="S30" s="1101"/>
      <c r="T30" s="1101"/>
      <c r="U30" s="1101"/>
      <c r="V30" s="1101">
        <v>5</v>
      </c>
      <c r="W30" s="1101"/>
      <c r="X30" s="1101"/>
      <c r="Y30" s="1101"/>
      <c r="Z30" s="1101"/>
      <c r="AA30" s="1101">
        <v>0</v>
      </c>
      <c r="AB30" s="1101"/>
      <c r="AC30" s="1101"/>
      <c r="AD30" s="1101"/>
      <c r="AE30" s="1102"/>
      <c r="AF30" s="1076">
        <v>0</v>
      </c>
      <c r="AG30" s="1077"/>
      <c r="AH30" s="1077"/>
      <c r="AI30" s="1077"/>
      <c r="AJ30" s="1078"/>
      <c r="AK30" s="1037">
        <v>2</v>
      </c>
      <c r="AL30" s="1028"/>
      <c r="AM30" s="1028"/>
      <c r="AN30" s="1028"/>
      <c r="AO30" s="1028"/>
      <c r="AP30" s="1028" t="s">
        <v>585</v>
      </c>
      <c r="AQ30" s="1028"/>
      <c r="AR30" s="1028"/>
      <c r="AS30" s="1028"/>
      <c r="AT30" s="1028"/>
      <c r="AU30" s="1028" t="s">
        <v>585</v>
      </c>
      <c r="AV30" s="1028"/>
      <c r="AW30" s="1028"/>
      <c r="AX30" s="1028"/>
      <c r="AY30" s="1028"/>
      <c r="AZ30" s="1099" t="s">
        <v>585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554</v>
      </c>
      <c r="R31" s="1101"/>
      <c r="S31" s="1101"/>
      <c r="T31" s="1101"/>
      <c r="U31" s="1101"/>
      <c r="V31" s="1101">
        <v>553</v>
      </c>
      <c r="W31" s="1101"/>
      <c r="X31" s="1101"/>
      <c r="Y31" s="1101"/>
      <c r="Z31" s="1101"/>
      <c r="AA31" s="1101">
        <v>0</v>
      </c>
      <c r="AB31" s="1101"/>
      <c r="AC31" s="1101"/>
      <c r="AD31" s="1101"/>
      <c r="AE31" s="1102"/>
      <c r="AF31" s="1076">
        <v>0</v>
      </c>
      <c r="AG31" s="1077"/>
      <c r="AH31" s="1077"/>
      <c r="AI31" s="1077"/>
      <c r="AJ31" s="1078"/>
      <c r="AK31" s="1037">
        <v>121</v>
      </c>
      <c r="AL31" s="1028"/>
      <c r="AM31" s="1028"/>
      <c r="AN31" s="1028"/>
      <c r="AO31" s="1028"/>
      <c r="AP31" s="1028" t="s">
        <v>585</v>
      </c>
      <c r="AQ31" s="1028"/>
      <c r="AR31" s="1028"/>
      <c r="AS31" s="1028"/>
      <c r="AT31" s="1028"/>
      <c r="AU31" s="1028" t="s">
        <v>585</v>
      </c>
      <c r="AV31" s="1028"/>
      <c r="AW31" s="1028"/>
      <c r="AX31" s="1028"/>
      <c r="AY31" s="1028"/>
      <c r="AZ31" s="1099" t="s">
        <v>584</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1226</v>
      </c>
      <c r="R32" s="1101"/>
      <c r="S32" s="1101"/>
      <c r="T32" s="1101"/>
      <c r="U32" s="1101"/>
      <c r="V32" s="1101">
        <v>1065</v>
      </c>
      <c r="W32" s="1101"/>
      <c r="X32" s="1101"/>
      <c r="Y32" s="1101"/>
      <c r="Z32" s="1101"/>
      <c r="AA32" s="1101">
        <v>161</v>
      </c>
      <c r="AB32" s="1101"/>
      <c r="AC32" s="1101"/>
      <c r="AD32" s="1101"/>
      <c r="AE32" s="1102"/>
      <c r="AF32" s="1076">
        <v>3272</v>
      </c>
      <c r="AG32" s="1077"/>
      <c r="AH32" s="1077"/>
      <c r="AI32" s="1077"/>
      <c r="AJ32" s="1078"/>
      <c r="AK32" s="1037">
        <v>12</v>
      </c>
      <c r="AL32" s="1028"/>
      <c r="AM32" s="1028"/>
      <c r="AN32" s="1028"/>
      <c r="AO32" s="1028"/>
      <c r="AP32" s="1028">
        <v>3125</v>
      </c>
      <c r="AQ32" s="1028"/>
      <c r="AR32" s="1028"/>
      <c r="AS32" s="1028"/>
      <c r="AT32" s="1028"/>
      <c r="AU32" s="1028">
        <v>16</v>
      </c>
      <c r="AV32" s="1028"/>
      <c r="AW32" s="1028"/>
      <c r="AX32" s="1028"/>
      <c r="AY32" s="1028"/>
      <c r="AZ32" s="1099" t="s">
        <v>593</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1109</v>
      </c>
      <c r="R33" s="1101"/>
      <c r="S33" s="1101"/>
      <c r="T33" s="1101"/>
      <c r="U33" s="1101"/>
      <c r="V33" s="1101">
        <v>1003</v>
      </c>
      <c r="W33" s="1101"/>
      <c r="X33" s="1101"/>
      <c r="Y33" s="1101"/>
      <c r="Z33" s="1101"/>
      <c r="AA33" s="1101">
        <v>107</v>
      </c>
      <c r="AB33" s="1101"/>
      <c r="AC33" s="1101"/>
      <c r="AD33" s="1101"/>
      <c r="AE33" s="1102"/>
      <c r="AF33" s="1076">
        <v>255</v>
      </c>
      <c r="AG33" s="1077"/>
      <c r="AH33" s="1077"/>
      <c r="AI33" s="1077"/>
      <c r="AJ33" s="1078"/>
      <c r="AK33" s="1037">
        <v>659</v>
      </c>
      <c r="AL33" s="1028"/>
      <c r="AM33" s="1028"/>
      <c r="AN33" s="1028"/>
      <c r="AO33" s="1028"/>
      <c r="AP33" s="1028">
        <v>5721</v>
      </c>
      <c r="AQ33" s="1028"/>
      <c r="AR33" s="1028"/>
      <c r="AS33" s="1028"/>
      <c r="AT33" s="1028"/>
      <c r="AU33" s="1028">
        <v>4909</v>
      </c>
      <c r="AV33" s="1028"/>
      <c r="AW33" s="1028"/>
      <c r="AX33" s="1028"/>
      <c r="AY33" s="1028"/>
      <c r="AZ33" s="1099" t="s">
        <v>585</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374</v>
      </c>
      <c r="R34" s="1101"/>
      <c r="S34" s="1101"/>
      <c r="T34" s="1101"/>
      <c r="U34" s="1101"/>
      <c r="V34" s="1101">
        <v>367</v>
      </c>
      <c r="W34" s="1101"/>
      <c r="X34" s="1101"/>
      <c r="Y34" s="1101"/>
      <c r="Z34" s="1101"/>
      <c r="AA34" s="1101">
        <v>7</v>
      </c>
      <c r="AB34" s="1101"/>
      <c r="AC34" s="1101"/>
      <c r="AD34" s="1101"/>
      <c r="AE34" s="1102"/>
      <c r="AF34" s="1076">
        <v>7</v>
      </c>
      <c r="AG34" s="1077"/>
      <c r="AH34" s="1077"/>
      <c r="AI34" s="1077"/>
      <c r="AJ34" s="1078"/>
      <c r="AK34" s="1037">
        <v>300</v>
      </c>
      <c r="AL34" s="1028"/>
      <c r="AM34" s="1028"/>
      <c r="AN34" s="1028"/>
      <c r="AO34" s="1028"/>
      <c r="AP34" s="1028">
        <v>2095</v>
      </c>
      <c r="AQ34" s="1028"/>
      <c r="AR34" s="1028"/>
      <c r="AS34" s="1028"/>
      <c r="AT34" s="1028"/>
      <c r="AU34" s="1028">
        <v>2095</v>
      </c>
      <c r="AV34" s="1028"/>
      <c r="AW34" s="1028"/>
      <c r="AX34" s="1028"/>
      <c r="AY34" s="1028"/>
      <c r="AZ34" s="1099" t="s">
        <v>589</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410</v>
      </c>
      <c r="C35" s="1095"/>
      <c r="D35" s="1095"/>
      <c r="E35" s="1095"/>
      <c r="F35" s="1095"/>
      <c r="G35" s="1095"/>
      <c r="H35" s="1095"/>
      <c r="I35" s="1095"/>
      <c r="J35" s="1095"/>
      <c r="K35" s="1095"/>
      <c r="L35" s="1095"/>
      <c r="M35" s="1095"/>
      <c r="N35" s="1095"/>
      <c r="O35" s="1095"/>
      <c r="P35" s="1096"/>
      <c r="Q35" s="1100" t="s">
        <v>585</v>
      </c>
      <c r="R35" s="1101"/>
      <c r="S35" s="1101"/>
      <c r="T35" s="1101"/>
      <c r="U35" s="1101"/>
      <c r="V35" s="1101" t="s">
        <v>588</v>
      </c>
      <c r="W35" s="1101"/>
      <c r="X35" s="1101"/>
      <c r="Y35" s="1101"/>
      <c r="Z35" s="1101"/>
      <c r="AA35" s="1101" t="s">
        <v>590</v>
      </c>
      <c r="AB35" s="1101"/>
      <c r="AC35" s="1101"/>
      <c r="AD35" s="1101"/>
      <c r="AE35" s="1102"/>
      <c r="AF35" s="1076" t="s">
        <v>411</v>
      </c>
      <c r="AG35" s="1077"/>
      <c r="AH35" s="1077"/>
      <c r="AI35" s="1077"/>
      <c r="AJ35" s="1078"/>
      <c r="AK35" s="1037" t="s">
        <v>591</v>
      </c>
      <c r="AL35" s="1028"/>
      <c r="AM35" s="1028"/>
      <c r="AN35" s="1028"/>
      <c r="AO35" s="1028"/>
      <c r="AP35" s="1028" t="s">
        <v>592</v>
      </c>
      <c r="AQ35" s="1028"/>
      <c r="AR35" s="1028"/>
      <c r="AS35" s="1028"/>
      <c r="AT35" s="1028"/>
      <c r="AU35" s="1028" t="s">
        <v>585</v>
      </c>
      <c r="AV35" s="1028"/>
      <c r="AW35" s="1028"/>
      <c r="AX35" s="1028"/>
      <c r="AY35" s="1028"/>
      <c r="AZ35" s="1099" t="s">
        <v>588</v>
      </c>
      <c r="BA35" s="1099"/>
      <c r="BB35" s="1099"/>
      <c r="BC35" s="1099"/>
      <c r="BD35" s="1099"/>
      <c r="BE35" s="1089" t="s">
        <v>409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3728</v>
      </c>
      <c r="AG63" s="1016"/>
      <c r="AH63" s="1016"/>
      <c r="AI63" s="1016"/>
      <c r="AJ63" s="1087"/>
      <c r="AK63" s="1088"/>
      <c r="AL63" s="1020"/>
      <c r="AM63" s="1020"/>
      <c r="AN63" s="1020"/>
      <c r="AO63" s="1020"/>
      <c r="AP63" s="1016">
        <v>10941</v>
      </c>
      <c r="AQ63" s="1016"/>
      <c r="AR63" s="1016"/>
      <c r="AS63" s="1016"/>
      <c r="AT63" s="1016"/>
      <c r="AU63" s="1016">
        <v>7020</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395</v>
      </c>
      <c r="AB66" s="1059"/>
      <c r="AC66" s="1059"/>
      <c r="AD66" s="1059"/>
      <c r="AE66" s="1060"/>
      <c r="AF66" s="1064" t="s">
        <v>396</v>
      </c>
      <c r="AG66" s="1065"/>
      <c r="AH66" s="1065"/>
      <c r="AI66" s="1065"/>
      <c r="AJ66" s="1066"/>
      <c r="AK66" s="1058" t="s">
        <v>397</v>
      </c>
      <c r="AL66" s="1053"/>
      <c r="AM66" s="1053"/>
      <c r="AN66" s="1053"/>
      <c r="AO66" s="1054"/>
      <c r="AP66" s="1058" t="s">
        <v>418</v>
      </c>
      <c r="AQ66" s="1059"/>
      <c r="AR66" s="1059"/>
      <c r="AS66" s="1059"/>
      <c r="AT66" s="1060"/>
      <c r="AU66" s="1058" t="s">
        <v>419</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4542</v>
      </c>
      <c r="R68" s="1039"/>
      <c r="S68" s="1039"/>
      <c r="T68" s="1039"/>
      <c r="U68" s="1039"/>
      <c r="V68" s="1039">
        <v>4447</v>
      </c>
      <c r="W68" s="1039"/>
      <c r="X68" s="1039"/>
      <c r="Y68" s="1039"/>
      <c r="Z68" s="1039"/>
      <c r="AA68" s="1039">
        <v>94</v>
      </c>
      <c r="AB68" s="1039"/>
      <c r="AC68" s="1039"/>
      <c r="AD68" s="1039"/>
      <c r="AE68" s="1039"/>
      <c r="AF68" s="1039">
        <v>94</v>
      </c>
      <c r="AG68" s="1039"/>
      <c r="AH68" s="1039"/>
      <c r="AI68" s="1039"/>
      <c r="AJ68" s="1039"/>
      <c r="AK68" s="1039">
        <v>20</v>
      </c>
      <c r="AL68" s="1039"/>
      <c r="AM68" s="1039"/>
      <c r="AN68" s="1039"/>
      <c r="AO68" s="1039"/>
      <c r="AP68" s="1039">
        <v>696</v>
      </c>
      <c r="AQ68" s="1039"/>
      <c r="AR68" s="1039"/>
      <c r="AS68" s="1039"/>
      <c r="AT68" s="1039"/>
      <c r="AU68" s="1039">
        <v>115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196</v>
      </c>
      <c r="R69" s="1028"/>
      <c r="S69" s="1028"/>
      <c r="T69" s="1028"/>
      <c r="U69" s="1028"/>
      <c r="V69" s="1028">
        <v>191</v>
      </c>
      <c r="W69" s="1028"/>
      <c r="X69" s="1028"/>
      <c r="Y69" s="1028"/>
      <c r="Z69" s="1028"/>
      <c r="AA69" s="1028">
        <v>5</v>
      </c>
      <c r="AB69" s="1028"/>
      <c r="AC69" s="1028"/>
      <c r="AD69" s="1028"/>
      <c r="AE69" s="1028"/>
      <c r="AF69" s="1028">
        <v>5</v>
      </c>
      <c r="AG69" s="1028"/>
      <c r="AH69" s="1028"/>
      <c r="AI69" s="1028"/>
      <c r="AJ69" s="1028"/>
      <c r="AK69" s="1028" t="s">
        <v>585</v>
      </c>
      <c r="AL69" s="1028"/>
      <c r="AM69" s="1028"/>
      <c r="AN69" s="1028"/>
      <c r="AO69" s="1028"/>
      <c r="AP69" s="1028">
        <v>173</v>
      </c>
      <c r="AQ69" s="1028"/>
      <c r="AR69" s="1028"/>
      <c r="AS69" s="1028"/>
      <c r="AT69" s="1028"/>
      <c r="AU69" s="1028">
        <v>13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5</v>
      </c>
      <c r="R70" s="1028"/>
      <c r="S70" s="1028"/>
      <c r="T70" s="1028"/>
      <c r="U70" s="1028"/>
      <c r="V70" s="1028">
        <v>5</v>
      </c>
      <c r="W70" s="1028"/>
      <c r="X70" s="1028"/>
      <c r="Y70" s="1028"/>
      <c r="Z70" s="1028"/>
      <c r="AA70" s="1028">
        <v>0</v>
      </c>
      <c r="AB70" s="1028"/>
      <c r="AC70" s="1028"/>
      <c r="AD70" s="1028"/>
      <c r="AE70" s="1028"/>
      <c r="AF70" s="1028">
        <v>0</v>
      </c>
      <c r="AG70" s="1028"/>
      <c r="AH70" s="1028"/>
      <c r="AI70" s="1028"/>
      <c r="AJ70" s="1028"/>
      <c r="AK70" s="1028" t="s">
        <v>597</v>
      </c>
      <c r="AL70" s="1028"/>
      <c r="AM70" s="1028"/>
      <c r="AN70" s="1028"/>
      <c r="AO70" s="1028"/>
      <c r="AP70" s="1028" t="s">
        <v>598</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600</v>
      </c>
      <c r="C71" s="1032"/>
      <c r="D71" s="1032"/>
      <c r="E71" s="1032"/>
      <c r="F71" s="1032"/>
      <c r="G71" s="1032"/>
      <c r="H71" s="1032"/>
      <c r="I71" s="1032"/>
      <c r="J71" s="1032"/>
      <c r="K71" s="1032"/>
      <c r="L71" s="1032"/>
      <c r="M71" s="1032"/>
      <c r="N71" s="1032"/>
      <c r="O71" s="1032"/>
      <c r="P71" s="1033"/>
      <c r="Q71" s="1034">
        <v>222</v>
      </c>
      <c r="R71" s="1028"/>
      <c r="S71" s="1028"/>
      <c r="T71" s="1028"/>
      <c r="U71" s="1028"/>
      <c r="V71" s="1028">
        <v>146</v>
      </c>
      <c r="W71" s="1028"/>
      <c r="X71" s="1028"/>
      <c r="Y71" s="1028"/>
      <c r="Z71" s="1028"/>
      <c r="AA71" s="1028">
        <v>76</v>
      </c>
      <c r="AB71" s="1028"/>
      <c r="AC71" s="1028"/>
      <c r="AD71" s="1028"/>
      <c r="AE71" s="1028"/>
      <c r="AF71" s="1028">
        <v>76</v>
      </c>
      <c r="AG71" s="1028"/>
      <c r="AH71" s="1028"/>
      <c r="AI71" s="1028"/>
      <c r="AJ71" s="1028"/>
      <c r="AK71" s="1028" t="s">
        <v>601</v>
      </c>
      <c r="AL71" s="1028"/>
      <c r="AM71" s="1028"/>
      <c r="AN71" s="1028"/>
      <c r="AO71" s="1028"/>
      <c r="AP71" s="1028" t="s">
        <v>585</v>
      </c>
      <c r="AQ71" s="1028"/>
      <c r="AR71" s="1028"/>
      <c r="AS71" s="1028"/>
      <c r="AT71" s="1028"/>
      <c r="AU71" s="1028" t="s">
        <v>602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603</v>
      </c>
      <c r="C72" s="1032"/>
      <c r="D72" s="1032"/>
      <c r="E72" s="1032"/>
      <c r="F72" s="1032"/>
      <c r="G72" s="1032"/>
      <c r="H72" s="1032"/>
      <c r="I72" s="1032"/>
      <c r="J72" s="1032"/>
      <c r="K72" s="1032"/>
      <c r="L72" s="1032"/>
      <c r="M72" s="1032"/>
      <c r="N72" s="1032"/>
      <c r="O72" s="1032"/>
      <c r="P72" s="1033"/>
      <c r="Q72" s="1034">
        <v>339</v>
      </c>
      <c r="R72" s="1028"/>
      <c r="S72" s="1028"/>
      <c r="T72" s="1028"/>
      <c r="U72" s="1028"/>
      <c r="V72" s="1028">
        <v>276</v>
      </c>
      <c r="W72" s="1028"/>
      <c r="X72" s="1028"/>
      <c r="Y72" s="1028"/>
      <c r="Z72" s="1028"/>
      <c r="AA72" s="1028">
        <v>63</v>
      </c>
      <c r="AB72" s="1028"/>
      <c r="AC72" s="1028"/>
      <c r="AD72" s="1028"/>
      <c r="AE72" s="1028"/>
      <c r="AF72" s="1028">
        <v>57</v>
      </c>
      <c r="AG72" s="1028"/>
      <c r="AH72" s="1028"/>
      <c r="AI72" s="1028"/>
      <c r="AJ72" s="1028"/>
      <c r="AK72" s="1028" t="s">
        <v>604</v>
      </c>
      <c r="AL72" s="1028"/>
      <c r="AM72" s="1028"/>
      <c r="AN72" s="1028"/>
      <c r="AO72" s="1028"/>
      <c r="AP72" s="1028" t="s">
        <v>605</v>
      </c>
      <c r="AQ72" s="1028"/>
      <c r="AR72" s="1028"/>
      <c r="AS72" s="1028"/>
      <c r="AT72" s="1028"/>
      <c r="AU72" s="1028" t="s">
        <v>585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606</v>
      </c>
      <c r="C73" s="1032"/>
      <c r="D73" s="1032"/>
      <c r="E73" s="1032"/>
      <c r="F73" s="1032"/>
      <c r="G73" s="1032"/>
      <c r="H73" s="1032"/>
      <c r="I73" s="1032"/>
      <c r="J73" s="1032"/>
      <c r="K73" s="1032"/>
      <c r="L73" s="1032"/>
      <c r="M73" s="1032"/>
      <c r="N73" s="1032"/>
      <c r="O73" s="1032"/>
      <c r="P73" s="1033"/>
      <c r="Q73" s="1034">
        <v>16027</v>
      </c>
      <c r="R73" s="1028"/>
      <c r="S73" s="1028"/>
      <c r="T73" s="1028"/>
      <c r="U73" s="1028"/>
      <c r="V73" s="1028">
        <v>16007</v>
      </c>
      <c r="W73" s="1028"/>
      <c r="X73" s="1028"/>
      <c r="Y73" s="1028"/>
      <c r="Z73" s="1028"/>
      <c r="AA73" s="1028">
        <v>20</v>
      </c>
      <c r="AB73" s="1028"/>
      <c r="AC73" s="1028"/>
      <c r="AD73" s="1028"/>
      <c r="AE73" s="1028"/>
      <c r="AF73" s="1028">
        <v>20</v>
      </c>
      <c r="AG73" s="1028"/>
      <c r="AH73" s="1028"/>
      <c r="AI73" s="1028"/>
      <c r="AJ73" s="1028"/>
      <c r="AK73" s="1028">
        <v>67</v>
      </c>
      <c r="AL73" s="1028"/>
      <c r="AM73" s="1028"/>
      <c r="AN73" s="1028"/>
      <c r="AO73" s="1028"/>
      <c r="AP73" s="1028" t="s">
        <v>607</v>
      </c>
      <c r="AQ73" s="1028"/>
      <c r="AR73" s="1028"/>
      <c r="AS73" s="1028"/>
      <c r="AT73" s="1028"/>
      <c r="AU73" s="1028" t="s">
        <v>585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608</v>
      </c>
      <c r="C74" s="1032"/>
      <c r="D74" s="1032"/>
      <c r="E74" s="1032"/>
      <c r="F74" s="1032"/>
      <c r="G74" s="1032"/>
      <c r="H74" s="1032"/>
      <c r="I74" s="1032"/>
      <c r="J74" s="1032"/>
      <c r="K74" s="1032"/>
      <c r="L74" s="1032"/>
      <c r="M74" s="1032"/>
      <c r="N74" s="1032"/>
      <c r="O74" s="1032"/>
      <c r="P74" s="1033"/>
      <c r="Q74" s="1034">
        <v>112</v>
      </c>
      <c r="R74" s="1028"/>
      <c r="S74" s="1028"/>
      <c r="T74" s="1028"/>
      <c r="U74" s="1028"/>
      <c r="V74" s="1028">
        <v>111</v>
      </c>
      <c r="W74" s="1028"/>
      <c r="X74" s="1028"/>
      <c r="Y74" s="1028"/>
      <c r="Z74" s="1028"/>
      <c r="AA74" s="1028">
        <v>1</v>
      </c>
      <c r="AB74" s="1028"/>
      <c r="AC74" s="1028"/>
      <c r="AD74" s="1028"/>
      <c r="AE74" s="1028"/>
      <c r="AF74" s="1028">
        <v>1</v>
      </c>
      <c r="AG74" s="1028"/>
      <c r="AH74" s="1028"/>
      <c r="AI74" s="1028"/>
      <c r="AJ74" s="1028"/>
      <c r="AK74" s="1028">
        <v>11</v>
      </c>
      <c r="AL74" s="1028"/>
      <c r="AM74" s="1028"/>
      <c r="AN74" s="1028"/>
      <c r="AO74" s="1028"/>
      <c r="AP74" s="1028" t="s">
        <v>586</v>
      </c>
      <c r="AQ74" s="1028"/>
      <c r="AR74" s="1028"/>
      <c r="AS74" s="1028"/>
      <c r="AT74" s="1028"/>
      <c r="AU74" s="1028" t="s">
        <v>601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609</v>
      </c>
      <c r="C75" s="1032"/>
      <c r="D75" s="1032"/>
      <c r="E75" s="1032"/>
      <c r="F75" s="1032"/>
      <c r="G75" s="1032"/>
      <c r="H75" s="1032"/>
      <c r="I75" s="1032"/>
      <c r="J75" s="1032"/>
      <c r="K75" s="1032"/>
      <c r="L75" s="1032"/>
      <c r="M75" s="1032"/>
      <c r="N75" s="1032"/>
      <c r="O75" s="1032"/>
      <c r="P75" s="1033"/>
      <c r="Q75" s="1035">
        <v>519</v>
      </c>
      <c r="R75" s="1036"/>
      <c r="S75" s="1036"/>
      <c r="T75" s="1036"/>
      <c r="U75" s="1037"/>
      <c r="V75" s="1038">
        <v>299</v>
      </c>
      <c r="W75" s="1036"/>
      <c r="X75" s="1036"/>
      <c r="Y75" s="1036"/>
      <c r="Z75" s="1037"/>
      <c r="AA75" s="1038">
        <v>220</v>
      </c>
      <c r="AB75" s="1036"/>
      <c r="AC75" s="1036"/>
      <c r="AD75" s="1036"/>
      <c r="AE75" s="1037"/>
      <c r="AF75" s="1038">
        <v>220</v>
      </c>
      <c r="AG75" s="1036"/>
      <c r="AH75" s="1036"/>
      <c r="AI75" s="1036"/>
      <c r="AJ75" s="1037"/>
      <c r="AK75" s="1038" t="s">
        <v>585</v>
      </c>
      <c r="AL75" s="1036"/>
      <c r="AM75" s="1036"/>
      <c r="AN75" s="1036"/>
      <c r="AO75" s="1037"/>
      <c r="AP75" s="1038" t="s">
        <v>610</v>
      </c>
      <c r="AQ75" s="1036"/>
      <c r="AR75" s="1036"/>
      <c r="AS75" s="1036"/>
      <c r="AT75" s="1037"/>
      <c r="AU75" s="1038" t="s">
        <v>585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611</v>
      </c>
      <c r="C76" s="1032"/>
      <c r="D76" s="1032"/>
      <c r="E76" s="1032"/>
      <c r="F76" s="1032"/>
      <c r="G76" s="1032"/>
      <c r="H76" s="1032"/>
      <c r="I76" s="1032"/>
      <c r="J76" s="1032"/>
      <c r="K76" s="1032"/>
      <c r="L76" s="1032"/>
      <c r="M76" s="1032"/>
      <c r="N76" s="1032"/>
      <c r="O76" s="1032"/>
      <c r="P76" s="1033"/>
      <c r="Q76" s="1035">
        <v>2901</v>
      </c>
      <c r="R76" s="1036"/>
      <c r="S76" s="1036"/>
      <c r="T76" s="1036"/>
      <c r="U76" s="1037"/>
      <c r="V76" s="1038">
        <v>2730</v>
      </c>
      <c r="W76" s="1036"/>
      <c r="X76" s="1036"/>
      <c r="Y76" s="1036"/>
      <c r="Z76" s="1037"/>
      <c r="AA76" s="1038">
        <v>171</v>
      </c>
      <c r="AB76" s="1036"/>
      <c r="AC76" s="1036"/>
      <c r="AD76" s="1036"/>
      <c r="AE76" s="1037"/>
      <c r="AF76" s="1038">
        <v>163</v>
      </c>
      <c r="AG76" s="1036"/>
      <c r="AH76" s="1036"/>
      <c r="AI76" s="1036"/>
      <c r="AJ76" s="1037"/>
      <c r="AK76" s="1038" t="s">
        <v>590</v>
      </c>
      <c r="AL76" s="1036"/>
      <c r="AM76" s="1036"/>
      <c r="AN76" s="1036"/>
      <c r="AO76" s="1037"/>
      <c r="AP76" s="1038">
        <v>939</v>
      </c>
      <c r="AQ76" s="1036"/>
      <c r="AR76" s="1036"/>
      <c r="AS76" s="1036"/>
      <c r="AT76" s="1037"/>
      <c r="AU76" s="1038">
        <v>222</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612</v>
      </c>
      <c r="C77" s="1032"/>
      <c r="D77" s="1032"/>
      <c r="E77" s="1032"/>
      <c r="F77" s="1032"/>
      <c r="G77" s="1032"/>
      <c r="H77" s="1032"/>
      <c r="I77" s="1032"/>
      <c r="J77" s="1032"/>
      <c r="K77" s="1032"/>
      <c r="L77" s="1032"/>
      <c r="M77" s="1032"/>
      <c r="N77" s="1032"/>
      <c r="O77" s="1032"/>
      <c r="P77" s="1033"/>
      <c r="Q77" s="1035">
        <v>24</v>
      </c>
      <c r="R77" s="1036"/>
      <c r="S77" s="1036"/>
      <c r="T77" s="1036"/>
      <c r="U77" s="1037"/>
      <c r="V77" s="1038">
        <v>12</v>
      </c>
      <c r="W77" s="1036"/>
      <c r="X77" s="1036"/>
      <c r="Y77" s="1036"/>
      <c r="Z77" s="1037"/>
      <c r="AA77" s="1038">
        <v>12</v>
      </c>
      <c r="AB77" s="1036"/>
      <c r="AC77" s="1036"/>
      <c r="AD77" s="1036"/>
      <c r="AE77" s="1037"/>
      <c r="AF77" s="1038">
        <v>3</v>
      </c>
      <c r="AG77" s="1036"/>
      <c r="AH77" s="1036"/>
      <c r="AI77" s="1036"/>
      <c r="AJ77" s="1037"/>
      <c r="AK77" s="1038">
        <v>10</v>
      </c>
      <c r="AL77" s="1036"/>
      <c r="AM77" s="1036"/>
      <c r="AN77" s="1036"/>
      <c r="AO77" s="1037"/>
      <c r="AP77" s="1038" t="s">
        <v>607</v>
      </c>
      <c r="AQ77" s="1036"/>
      <c r="AR77" s="1036"/>
      <c r="AS77" s="1036"/>
      <c r="AT77" s="1037"/>
      <c r="AU77" s="1038" t="s">
        <v>585</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613</v>
      </c>
      <c r="C78" s="1032"/>
      <c r="D78" s="1032"/>
      <c r="E78" s="1032"/>
      <c r="F78" s="1032"/>
      <c r="G78" s="1032"/>
      <c r="H78" s="1032"/>
      <c r="I78" s="1032"/>
      <c r="J78" s="1032"/>
      <c r="K78" s="1032"/>
      <c r="L78" s="1032"/>
      <c r="M78" s="1032"/>
      <c r="N78" s="1032"/>
      <c r="O78" s="1032"/>
      <c r="P78" s="1033"/>
      <c r="Q78" s="1034">
        <v>971</v>
      </c>
      <c r="R78" s="1028"/>
      <c r="S78" s="1028"/>
      <c r="T78" s="1028"/>
      <c r="U78" s="1028"/>
      <c r="V78" s="1028">
        <v>961</v>
      </c>
      <c r="W78" s="1028"/>
      <c r="X78" s="1028"/>
      <c r="Y78" s="1028"/>
      <c r="Z78" s="1028"/>
      <c r="AA78" s="1028">
        <v>10</v>
      </c>
      <c r="AB78" s="1028"/>
      <c r="AC78" s="1028"/>
      <c r="AD78" s="1028"/>
      <c r="AE78" s="1028"/>
      <c r="AF78" s="1028">
        <v>10</v>
      </c>
      <c r="AG78" s="1028"/>
      <c r="AH78" s="1028"/>
      <c r="AI78" s="1028"/>
      <c r="AJ78" s="1028"/>
      <c r="AK78" s="1028" t="s">
        <v>588</v>
      </c>
      <c r="AL78" s="1028"/>
      <c r="AM78" s="1028"/>
      <c r="AN78" s="1028"/>
      <c r="AO78" s="1028"/>
      <c r="AP78" s="1028" t="s">
        <v>585</v>
      </c>
      <c r="AQ78" s="1028"/>
      <c r="AR78" s="1028"/>
      <c r="AS78" s="1028"/>
      <c r="AT78" s="1028"/>
      <c r="AU78" s="1028" t="s">
        <v>585</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614</v>
      </c>
      <c r="C79" s="1032"/>
      <c r="D79" s="1032"/>
      <c r="E79" s="1032"/>
      <c r="F79" s="1032"/>
      <c r="G79" s="1032"/>
      <c r="H79" s="1032"/>
      <c r="I79" s="1032"/>
      <c r="J79" s="1032"/>
      <c r="K79" s="1032"/>
      <c r="L79" s="1032"/>
      <c r="M79" s="1032"/>
      <c r="N79" s="1032"/>
      <c r="O79" s="1032"/>
      <c r="P79" s="1033"/>
      <c r="Q79" s="1034">
        <v>346250</v>
      </c>
      <c r="R79" s="1028"/>
      <c r="S79" s="1028"/>
      <c r="T79" s="1028"/>
      <c r="U79" s="1028"/>
      <c r="V79" s="1028">
        <v>330270</v>
      </c>
      <c r="W79" s="1028"/>
      <c r="X79" s="1028"/>
      <c r="Y79" s="1028"/>
      <c r="Z79" s="1028"/>
      <c r="AA79" s="1028">
        <v>15980</v>
      </c>
      <c r="AB79" s="1028"/>
      <c r="AC79" s="1028"/>
      <c r="AD79" s="1028"/>
      <c r="AE79" s="1028"/>
      <c r="AF79" s="1028">
        <v>15980</v>
      </c>
      <c r="AG79" s="1028"/>
      <c r="AH79" s="1028"/>
      <c r="AI79" s="1028"/>
      <c r="AJ79" s="1028"/>
      <c r="AK79" s="1028">
        <v>702</v>
      </c>
      <c r="AL79" s="1028"/>
      <c r="AM79" s="1028"/>
      <c r="AN79" s="1028"/>
      <c r="AO79" s="1028"/>
      <c r="AP79" s="1028" t="s">
        <v>615</v>
      </c>
      <c r="AQ79" s="1028"/>
      <c r="AR79" s="1028"/>
      <c r="AS79" s="1028"/>
      <c r="AT79" s="1028"/>
      <c r="AU79" s="1028" t="s">
        <v>589</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16629</v>
      </c>
      <c r="AG88" s="1016"/>
      <c r="AH88" s="1016"/>
      <c r="AI88" s="1016"/>
      <c r="AJ88" s="1016"/>
      <c r="AK88" s="1020"/>
      <c r="AL88" s="1020"/>
      <c r="AM88" s="1020"/>
      <c r="AN88" s="1020"/>
      <c r="AO88" s="1020"/>
      <c r="AP88" s="1016">
        <v>1808</v>
      </c>
      <c r="AQ88" s="1016"/>
      <c r="AR88" s="1016"/>
      <c r="AS88" s="1016"/>
      <c r="AT88" s="1016"/>
      <c r="AU88" s="1016">
        <v>350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v>15</v>
      </c>
      <c r="CX102" s="1008"/>
      <c r="CY102" s="1008"/>
      <c r="CZ102" s="1008"/>
      <c r="DA102" s="1009"/>
      <c r="DB102" s="1007" t="s">
        <v>619</v>
      </c>
      <c r="DC102" s="1008"/>
      <c r="DD102" s="1008"/>
      <c r="DE102" s="1008"/>
      <c r="DF102" s="1009"/>
      <c r="DG102" s="1007">
        <v>860</v>
      </c>
      <c r="DH102" s="1008"/>
      <c r="DI102" s="1008"/>
      <c r="DJ102" s="1008"/>
      <c r="DK102" s="1009"/>
      <c r="DL102" s="1007" t="s">
        <v>619</v>
      </c>
      <c r="DM102" s="1008"/>
      <c r="DN102" s="1008"/>
      <c r="DO102" s="1008"/>
      <c r="DP102" s="1009"/>
      <c r="DQ102" s="1007" t="s">
        <v>619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304</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304</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304</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2105548</v>
      </c>
      <c r="AB110" s="944"/>
      <c r="AC110" s="944"/>
      <c r="AD110" s="944"/>
      <c r="AE110" s="945"/>
      <c r="AF110" s="946">
        <v>2178323</v>
      </c>
      <c r="AG110" s="944"/>
      <c r="AH110" s="944"/>
      <c r="AI110" s="944"/>
      <c r="AJ110" s="945"/>
      <c r="AK110" s="946">
        <v>2271955</v>
      </c>
      <c r="AL110" s="944"/>
      <c r="AM110" s="944"/>
      <c r="AN110" s="944"/>
      <c r="AO110" s="945"/>
      <c r="AP110" s="947">
        <v>20</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32647385</v>
      </c>
      <c r="BR110" s="891"/>
      <c r="BS110" s="891"/>
      <c r="BT110" s="891"/>
      <c r="BU110" s="891"/>
      <c r="BV110" s="891">
        <v>32445400</v>
      </c>
      <c r="BW110" s="891"/>
      <c r="BX110" s="891"/>
      <c r="BY110" s="891"/>
      <c r="BZ110" s="891"/>
      <c r="CA110" s="891">
        <v>31524189</v>
      </c>
      <c r="CB110" s="891"/>
      <c r="CC110" s="891"/>
      <c r="CD110" s="891"/>
      <c r="CE110" s="891"/>
      <c r="CF110" s="915">
        <v>277.60000000000002</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437</v>
      </c>
      <c r="DR110" s="891"/>
      <c r="DS110" s="891"/>
      <c r="DT110" s="891"/>
      <c r="DU110" s="891"/>
      <c r="DV110" s="892" t="s">
        <v>128</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411</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398918</v>
      </c>
      <c r="BR111" s="863"/>
      <c r="BS111" s="863"/>
      <c r="BT111" s="863"/>
      <c r="BU111" s="863"/>
      <c r="BV111" s="863">
        <v>345754</v>
      </c>
      <c r="BW111" s="863"/>
      <c r="BX111" s="863"/>
      <c r="BY111" s="863"/>
      <c r="BZ111" s="863"/>
      <c r="CA111" s="863">
        <v>288038</v>
      </c>
      <c r="CB111" s="863"/>
      <c r="CC111" s="863"/>
      <c r="CD111" s="863"/>
      <c r="CE111" s="863"/>
      <c r="CF111" s="924">
        <v>2.5</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411</v>
      </c>
      <c r="DM111" s="863"/>
      <c r="DN111" s="863"/>
      <c r="DO111" s="863"/>
      <c r="DP111" s="863"/>
      <c r="DQ111" s="863" t="s">
        <v>441</v>
      </c>
      <c r="DR111" s="863"/>
      <c r="DS111" s="863"/>
      <c r="DT111" s="863"/>
      <c r="DU111" s="863"/>
      <c r="DV111" s="840" t="s">
        <v>441</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441</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8039007</v>
      </c>
      <c r="BR112" s="863"/>
      <c r="BS112" s="863"/>
      <c r="BT112" s="863"/>
      <c r="BU112" s="863"/>
      <c r="BV112" s="863">
        <v>7730846</v>
      </c>
      <c r="BW112" s="863"/>
      <c r="BX112" s="863"/>
      <c r="BY112" s="863"/>
      <c r="BZ112" s="863"/>
      <c r="CA112" s="863">
        <v>7018863</v>
      </c>
      <c r="CB112" s="863"/>
      <c r="CC112" s="863"/>
      <c r="CD112" s="863"/>
      <c r="CE112" s="863"/>
      <c r="CF112" s="924">
        <v>61.8</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446</v>
      </c>
      <c r="DR112" s="863"/>
      <c r="DS112" s="863"/>
      <c r="DT112" s="863"/>
      <c r="DU112" s="863"/>
      <c r="DV112" s="840" t="s">
        <v>441</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776671</v>
      </c>
      <c r="AB113" s="972"/>
      <c r="AC113" s="972"/>
      <c r="AD113" s="972"/>
      <c r="AE113" s="973"/>
      <c r="AF113" s="974">
        <v>756096</v>
      </c>
      <c r="AG113" s="972"/>
      <c r="AH113" s="972"/>
      <c r="AI113" s="972"/>
      <c r="AJ113" s="973"/>
      <c r="AK113" s="974">
        <v>667622</v>
      </c>
      <c r="AL113" s="972"/>
      <c r="AM113" s="972"/>
      <c r="AN113" s="972"/>
      <c r="AO113" s="973"/>
      <c r="AP113" s="975">
        <v>5.9</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684462</v>
      </c>
      <c r="BR113" s="863"/>
      <c r="BS113" s="863"/>
      <c r="BT113" s="863"/>
      <c r="BU113" s="863"/>
      <c r="BV113" s="863">
        <v>512289</v>
      </c>
      <c r="BW113" s="863"/>
      <c r="BX113" s="863"/>
      <c r="BY113" s="863"/>
      <c r="BZ113" s="863"/>
      <c r="CA113" s="863">
        <v>350167</v>
      </c>
      <c r="CB113" s="863"/>
      <c r="CC113" s="863"/>
      <c r="CD113" s="863"/>
      <c r="CE113" s="863"/>
      <c r="CF113" s="924">
        <v>3.1</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441</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234183</v>
      </c>
      <c r="AB114" s="826"/>
      <c r="AC114" s="826"/>
      <c r="AD114" s="826"/>
      <c r="AE114" s="827"/>
      <c r="AF114" s="828">
        <v>220736</v>
      </c>
      <c r="AG114" s="826"/>
      <c r="AH114" s="826"/>
      <c r="AI114" s="826"/>
      <c r="AJ114" s="827"/>
      <c r="AK114" s="828">
        <v>227368</v>
      </c>
      <c r="AL114" s="826"/>
      <c r="AM114" s="826"/>
      <c r="AN114" s="826"/>
      <c r="AO114" s="827"/>
      <c r="AP114" s="873">
        <v>2</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2358714</v>
      </c>
      <c r="BR114" s="863"/>
      <c r="BS114" s="863"/>
      <c r="BT114" s="863"/>
      <c r="BU114" s="863"/>
      <c r="BV114" s="863">
        <v>2438412</v>
      </c>
      <c r="BW114" s="863"/>
      <c r="BX114" s="863"/>
      <c r="BY114" s="863"/>
      <c r="BZ114" s="863"/>
      <c r="CA114" s="863">
        <v>2386914</v>
      </c>
      <c r="CB114" s="863"/>
      <c r="CC114" s="863"/>
      <c r="CD114" s="863"/>
      <c r="CE114" s="863"/>
      <c r="CF114" s="924">
        <v>21</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446</v>
      </c>
      <c r="DR114" s="826"/>
      <c r="DS114" s="826"/>
      <c r="DT114" s="826"/>
      <c r="DU114" s="827"/>
      <c r="DV114" s="873" t="s">
        <v>128</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57070</v>
      </c>
      <c r="AB115" s="972"/>
      <c r="AC115" s="972"/>
      <c r="AD115" s="972"/>
      <c r="AE115" s="973"/>
      <c r="AF115" s="974">
        <v>55595</v>
      </c>
      <c r="AG115" s="972"/>
      <c r="AH115" s="972"/>
      <c r="AI115" s="972"/>
      <c r="AJ115" s="973"/>
      <c r="AK115" s="974">
        <v>55841</v>
      </c>
      <c r="AL115" s="972"/>
      <c r="AM115" s="972"/>
      <c r="AN115" s="972"/>
      <c r="AO115" s="973"/>
      <c r="AP115" s="975">
        <v>0.5</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128</v>
      </c>
      <c r="BW115" s="863"/>
      <c r="BX115" s="863"/>
      <c r="BY115" s="863"/>
      <c r="BZ115" s="863"/>
      <c r="CA115" s="863" t="s">
        <v>128</v>
      </c>
      <c r="CB115" s="863"/>
      <c r="CC115" s="863"/>
      <c r="CD115" s="863"/>
      <c r="CE115" s="863"/>
      <c r="CF115" s="924" t="s">
        <v>446</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411</v>
      </c>
      <c r="DR115" s="826"/>
      <c r="DS115" s="826"/>
      <c r="DT115" s="826"/>
      <c r="DU115" s="827"/>
      <c r="DV115" s="873" t="s">
        <v>128</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411</v>
      </c>
      <c r="AG116" s="826"/>
      <c r="AH116" s="826"/>
      <c r="AI116" s="826"/>
      <c r="AJ116" s="827"/>
      <c r="AK116" s="828" t="s">
        <v>128</v>
      </c>
      <c r="AL116" s="826"/>
      <c r="AM116" s="826"/>
      <c r="AN116" s="826"/>
      <c r="AO116" s="827"/>
      <c r="AP116" s="873" t="s">
        <v>411</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411</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3173472</v>
      </c>
      <c r="AB117" s="958"/>
      <c r="AC117" s="958"/>
      <c r="AD117" s="958"/>
      <c r="AE117" s="959"/>
      <c r="AF117" s="960">
        <v>3210750</v>
      </c>
      <c r="AG117" s="958"/>
      <c r="AH117" s="958"/>
      <c r="AI117" s="958"/>
      <c r="AJ117" s="959"/>
      <c r="AK117" s="960">
        <v>3222786</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441</v>
      </c>
      <c r="CB117" s="863"/>
      <c r="CC117" s="863"/>
      <c r="CD117" s="863"/>
      <c r="CE117" s="863"/>
      <c r="CF117" s="924" t="s">
        <v>441</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446</v>
      </c>
      <c r="DM117" s="826"/>
      <c r="DN117" s="826"/>
      <c r="DO117" s="826"/>
      <c r="DP117" s="827"/>
      <c r="DQ117" s="828" t="s">
        <v>441</v>
      </c>
      <c r="DR117" s="826"/>
      <c r="DS117" s="826"/>
      <c r="DT117" s="826"/>
      <c r="DU117" s="827"/>
      <c r="DV117" s="873" t="s">
        <v>441</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304</v>
      </c>
      <c r="AL118" s="951"/>
      <c r="AM118" s="951"/>
      <c r="AN118" s="951"/>
      <c r="AO118" s="952"/>
      <c r="AP118" s="954" t="s">
        <v>431</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463</v>
      </c>
      <c r="CB118" s="894"/>
      <c r="CC118" s="894"/>
      <c r="CD118" s="894"/>
      <c r="CE118" s="894"/>
      <c r="CF118" s="924" t="s">
        <v>128</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441</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441</v>
      </c>
      <c r="AG119" s="944"/>
      <c r="AH119" s="944"/>
      <c r="AI119" s="944"/>
      <c r="AJ119" s="945"/>
      <c r="AK119" s="946" t="s">
        <v>441</v>
      </c>
      <c r="AL119" s="944"/>
      <c r="AM119" s="944"/>
      <c r="AN119" s="944"/>
      <c r="AO119" s="945"/>
      <c r="AP119" s="947" t="s">
        <v>128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465</v>
      </c>
      <c r="BP119" s="927"/>
      <c r="BQ119" s="931">
        <v>44128486</v>
      </c>
      <c r="BR119" s="894"/>
      <c r="BS119" s="894"/>
      <c r="BT119" s="894"/>
      <c r="BU119" s="894"/>
      <c r="BV119" s="894">
        <v>43472701</v>
      </c>
      <c r="BW119" s="894"/>
      <c r="BX119" s="894"/>
      <c r="BY119" s="894"/>
      <c r="BZ119" s="894"/>
      <c r="CA119" s="894">
        <v>41568171</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398918</v>
      </c>
      <c r="DH119" s="809"/>
      <c r="DI119" s="809"/>
      <c r="DJ119" s="809"/>
      <c r="DK119" s="810"/>
      <c r="DL119" s="811">
        <v>345754</v>
      </c>
      <c r="DM119" s="809"/>
      <c r="DN119" s="809"/>
      <c r="DO119" s="809"/>
      <c r="DP119" s="810"/>
      <c r="DQ119" s="811">
        <v>288038</v>
      </c>
      <c r="DR119" s="809"/>
      <c r="DS119" s="809"/>
      <c r="DT119" s="809"/>
      <c r="DU119" s="810"/>
      <c r="DV119" s="897">
        <v>2.5</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441</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4688067</v>
      </c>
      <c r="BR120" s="891"/>
      <c r="BS120" s="891"/>
      <c r="BT120" s="891"/>
      <c r="BU120" s="891"/>
      <c r="BV120" s="891">
        <v>4506614</v>
      </c>
      <c r="BW120" s="891"/>
      <c r="BX120" s="891"/>
      <c r="BY120" s="891"/>
      <c r="BZ120" s="891"/>
      <c r="CA120" s="891">
        <v>4330200</v>
      </c>
      <c r="CB120" s="891"/>
      <c r="CC120" s="891"/>
      <c r="CD120" s="891"/>
      <c r="CE120" s="891"/>
      <c r="CF120" s="915">
        <v>38.1</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128</v>
      </c>
      <c r="DH120" s="891"/>
      <c r="DI120" s="891"/>
      <c r="DJ120" s="891"/>
      <c r="DK120" s="891"/>
      <c r="DL120" s="891" t="s">
        <v>441</v>
      </c>
      <c r="DM120" s="891"/>
      <c r="DN120" s="891"/>
      <c r="DO120" s="891"/>
      <c r="DP120" s="891"/>
      <c r="DQ120" s="891">
        <v>4908576</v>
      </c>
      <c r="DR120" s="891"/>
      <c r="DS120" s="891"/>
      <c r="DT120" s="891"/>
      <c r="DU120" s="891"/>
      <c r="DV120" s="892">
        <v>43.2</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1286</v>
      </c>
      <c r="AB121" s="826"/>
      <c r="AC121" s="826"/>
      <c r="AD121" s="826"/>
      <c r="AE121" s="827"/>
      <c r="AF121" s="828" t="s">
        <v>128</v>
      </c>
      <c r="AG121" s="826"/>
      <c r="AH121" s="826"/>
      <c r="AI121" s="826"/>
      <c r="AJ121" s="827"/>
      <c r="AK121" s="828" t="s">
        <v>441</v>
      </c>
      <c r="AL121" s="826"/>
      <c r="AM121" s="826"/>
      <c r="AN121" s="826"/>
      <c r="AO121" s="827"/>
      <c r="AP121" s="873" t="s">
        <v>441</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3125785</v>
      </c>
      <c r="BR121" s="863"/>
      <c r="BS121" s="863"/>
      <c r="BT121" s="863"/>
      <c r="BU121" s="863"/>
      <c r="BV121" s="863">
        <v>2785445</v>
      </c>
      <c r="BW121" s="863"/>
      <c r="BX121" s="863"/>
      <c r="BY121" s="863"/>
      <c r="BZ121" s="863"/>
      <c r="CA121" s="863">
        <v>2652210</v>
      </c>
      <c r="CB121" s="863"/>
      <c r="CC121" s="863"/>
      <c r="CD121" s="863"/>
      <c r="CE121" s="863"/>
      <c r="CF121" s="924">
        <v>23.4</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v>2440826</v>
      </c>
      <c r="DH121" s="863"/>
      <c r="DI121" s="863"/>
      <c r="DJ121" s="863"/>
      <c r="DK121" s="863"/>
      <c r="DL121" s="863">
        <v>2269558</v>
      </c>
      <c r="DM121" s="863"/>
      <c r="DN121" s="863"/>
      <c r="DO121" s="863"/>
      <c r="DP121" s="863"/>
      <c r="DQ121" s="863">
        <v>2094661</v>
      </c>
      <c r="DR121" s="863"/>
      <c r="DS121" s="863"/>
      <c r="DT121" s="863"/>
      <c r="DU121" s="863"/>
      <c r="DV121" s="840">
        <v>18.399999999999999</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463</v>
      </c>
      <c r="AB122" s="826"/>
      <c r="AC122" s="826"/>
      <c r="AD122" s="826"/>
      <c r="AE122" s="827"/>
      <c r="AF122" s="828" t="s">
        <v>128</v>
      </c>
      <c r="AG122" s="826"/>
      <c r="AH122" s="826"/>
      <c r="AI122" s="826"/>
      <c r="AJ122" s="827"/>
      <c r="AK122" s="828" t="s">
        <v>441</v>
      </c>
      <c r="AL122" s="826"/>
      <c r="AM122" s="826"/>
      <c r="AN122" s="826"/>
      <c r="AO122" s="827"/>
      <c r="AP122" s="873" t="s">
        <v>441</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25967297</v>
      </c>
      <c r="BR122" s="894"/>
      <c r="BS122" s="894"/>
      <c r="BT122" s="894"/>
      <c r="BU122" s="894"/>
      <c r="BV122" s="894">
        <v>25110354</v>
      </c>
      <c r="BW122" s="894"/>
      <c r="BX122" s="894"/>
      <c r="BY122" s="894"/>
      <c r="BZ122" s="894"/>
      <c r="CA122" s="894">
        <v>24075077</v>
      </c>
      <c r="CB122" s="894"/>
      <c r="CC122" s="894"/>
      <c r="CD122" s="894"/>
      <c r="CE122" s="894"/>
      <c r="CF122" s="895">
        <v>212</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v>17785</v>
      </c>
      <c r="DH122" s="863"/>
      <c r="DI122" s="863"/>
      <c r="DJ122" s="863"/>
      <c r="DK122" s="863"/>
      <c r="DL122" s="863">
        <v>16747</v>
      </c>
      <c r="DM122" s="863"/>
      <c r="DN122" s="863"/>
      <c r="DO122" s="863"/>
      <c r="DP122" s="863"/>
      <c r="DQ122" s="863">
        <v>15626</v>
      </c>
      <c r="DR122" s="863"/>
      <c r="DS122" s="863"/>
      <c r="DT122" s="863"/>
      <c r="DU122" s="863"/>
      <c r="DV122" s="840">
        <v>0.1</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463</v>
      </c>
      <c r="AB123" s="826"/>
      <c r="AC123" s="826"/>
      <c r="AD123" s="826"/>
      <c r="AE123" s="827"/>
      <c r="AF123" s="828" t="s">
        <v>441</v>
      </c>
      <c r="AG123" s="826"/>
      <c r="AH123" s="826"/>
      <c r="AI123" s="826"/>
      <c r="AJ123" s="827"/>
      <c r="AK123" s="828" t="s">
        <v>411</v>
      </c>
      <c r="AL123" s="826"/>
      <c r="AM123" s="826"/>
      <c r="AN123" s="826"/>
      <c r="AO123" s="827"/>
      <c r="AP123" s="873" t="s">
        <v>128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475</v>
      </c>
      <c r="BP123" s="927"/>
      <c r="BQ123" s="881">
        <v>33781149</v>
      </c>
      <c r="BR123" s="882"/>
      <c r="BS123" s="882"/>
      <c r="BT123" s="882"/>
      <c r="BU123" s="882"/>
      <c r="BV123" s="882">
        <v>32402413</v>
      </c>
      <c r="BW123" s="882"/>
      <c r="BX123" s="882"/>
      <c r="BY123" s="882"/>
      <c r="BZ123" s="882"/>
      <c r="CA123" s="882">
        <v>31057487</v>
      </c>
      <c r="CB123" s="882"/>
      <c r="CC123" s="882"/>
      <c r="CD123" s="882"/>
      <c r="CE123" s="882"/>
      <c r="CF123" s="792"/>
      <c r="CG123" s="793"/>
      <c r="CH123" s="793"/>
      <c r="CI123" s="793"/>
      <c r="CJ123" s="883"/>
      <c r="CK123" s="918"/>
      <c r="CL123" s="904"/>
      <c r="CM123" s="904"/>
      <c r="CN123" s="904"/>
      <c r="CO123" s="905"/>
      <c r="CP123" s="884" t="s">
        <v>403</v>
      </c>
      <c r="CQ123" s="885"/>
      <c r="CR123" s="885"/>
      <c r="CS123" s="885"/>
      <c r="CT123" s="885"/>
      <c r="CU123" s="885"/>
      <c r="CV123" s="885"/>
      <c r="CW123" s="885"/>
      <c r="CX123" s="885"/>
      <c r="CY123" s="885"/>
      <c r="CZ123" s="885"/>
      <c r="DA123" s="885"/>
      <c r="DB123" s="885"/>
      <c r="DC123" s="885"/>
      <c r="DD123" s="885"/>
      <c r="DE123" s="885"/>
      <c r="DF123" s="886"/>
      <c r="DG123" s="825" t="s">
        <v>463</v>
      </c>
      <c r="DH123" s="826"/>
      <c r="DI123" s="826"/>
      <c r="DJ123" s="826"/>
      <c r="DK123" s="827"/>
      <c r="DL123" s="828" t="s">
        <v>446</v>
      </c>
      <c r="DM123" s="826"/>
      <c r="DN123" s="826"/>
      <c r="DO123" s="826"/>
      <c r="DP123" s="827"/>
      <c r="DQ123" s="828" t="s">
        <v>441</v>
      </c>
      <c r="DR123" s="826"/>
      <c r="DS123" s="826"/>
      <c r="DT123" s="826"/>
      <c r="DU123" s="827"/>
      <c r="DV123" s="873" t="s">
        <v>441</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446</v>
      </c>
      <c r="AB124" s="826"/>
      <c r="AC124" s="826"/>
      <c r="AD124" s="826"/>
      <c r="AE124" s="827"/>
      <c r="AF124" s="828" t="s">
        <v>446</v>
      </c>
      <c r="AG124" s="826"/>
      <c r="AH124" s="826"/>
      <c r="AI124" s="826"/>
      <c r="AJ124" s="827"/>
      <c r="AK124" s="828" t="s">
        <v>446</v>
      </c>
      <c r="AL124" s="826"/>
      <c r="AM124" s="826"/>
      <c r="AN124" s="826"/>
      <c r="AO124" s="827"/>
      <c r="AP124" s="873" t="s">
        <v>463</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93.4</v>
      </c>
      <c r="BR124" s="880"/>
      <c r="BS124" s="880"/>
      <c r="BT124" s="880"/>
      <c r="BU124" s="880"/>
      <c r="BV124" s="880">
        <v>101.1</v>
      </c>
      <c r="BW124" s="880"/>
      <c r="BX124" s="880"/>
      <c r="BY124" s="880"/>
      <c r="BZ124" s="880"/>
      <c r="CA124" s="880">
        <v>92.5</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5580396</v>
      </c>
      <c r="DH124" s="809"/>
      <c r="DI124" s="809"/>
      <c r="DJ124" s="809"/>
      <c r="DK124" s="810"/>
      <c r="DL124" s="811">
        <v>5444541</v>
      </c>
      <c r="DM124" s="809"/>
      <c r="DN124" s="809"/>
      <c r="DO124" s="809"/>
      <c r="DP124" s="810"/>
      <c r="DQ124" s="811" t="s">
        <v>441</v>
      </c>
      <c r="DR124" s="809"/>
      <c r="DS124" s="809"/>
      <c r="DT124" s="809"/>
      <c r="DU124" s="810"/>
      <c r="DV124" s="897" t="s">
        <v>441</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441</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441</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55784</v>
      </c>
      <c r="AB126" s="826"/>
      <c r="AC126" s="826"/>
      <c r="AD126" s="826"/>
      <c r="AE126" s="827"/>
      <c r="AF126" s="828">
        <v>55595</v>
      </c>
      <c r="AG126" s="826"/>
      <c r="AH126" s="826"/>
      <c r="AI126" s="826"/>
      <c r="AJ126" s="827"/>
      <c r="AK126" s="828">
        <v>55841</v>
      </c>
      <c r="AL126" s="826"/>
      <c r="AM126" s="826"/>
      <c r="AN126" s="826"/>
      <c r="AO126" s="827"/>
      <c r="AP126" s="873">
        <v>0.5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441</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441</v>
      </c>
      <c r="AL127" s="826"/>
      <c r="AM127" s="826"/>
      <c r="AN127" s="826"/>
      <c r="AO127" s="827"/>
      <c r="AP127" s="873" t="s">
        <v>128</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441</v>
      </c>
      <c r="DM127" s="863"/>
      <c r="DN127" s="863"/>
      <c r="DO127" s="863"/>
      <c r="DP127" s="863"/>
      <c r="DQ127" s="863" t="s">
        <v>441</v>
      </c>
      <c r="DR127" s="863"/>
      <c r="DS127" s="863"/>
      <c r="DT127" s="863"/>
      <c r="DU127" s="863"/>
      <c r="DV127" s="840" t="s">
        <v>441</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247569</v>
      </c>
      <c r="AB128" s="847"/>
      <c r="AC128" s="847"/>
      <c r="AD128" s="847"/>
      <c r="AE128" s="848"/>
      <c r="AF128" s="849">
        <v>272971</v>
      </c>
      <c r="AG128" s="847"/>
      <c r="AH128" s="847"/>
      <c r="AI128" s="847"/>
      <c r="AJ128" s="848"/>
      <c r="AK128" s="849">
        <v>269257</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441</v>
      </c>
      <c r="BG128" s="833"/>
      <c r="BH128" s="833"/>
      <c r="BI128" s="833"/>
      <c r="BJ128" s="833"/>
      <c r="BK128" s="833"/>
      <c r="BL128" s="856"/>
      <c r="BM128" s="832">
        <v>12.89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491</v>
      </c>
      <c r="DR128" s="837"/>
      <c r="DS128" s="837"/>
      <c r="DT128" s="837"/>
      <c r="DU128" s="837"/>
      <c r="DV128" s="838" t="s">
        <v>128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13140924</v>
      </c>
      <c r="AB129" s="826"/>
      <c r="AC129" s="826"/>
      <c r="AD129" s="826"/>
      <c r="AE129" s="827"/>
      <c r="AF129" s="828">
        <v>13112768</v>
      </c>
      <c r="AG129" s="826"/>
      <c r="AH129" s="826"/>
      <c r="AI129" s="826"/>
      <c r="AJ129" s="827"/>
      <c r="AK129" s="828">
        <v>13631814</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128</v>
      </c>
      <c r="BG129" s="816"/>
      <c r="BH129" s="816"/>
      <c r="BI129" s="816"/>
      <c r="BJ129" s="816"/>
      <c r="BK129" s="816"/>
      <c r="BL129" s="817"/>
      <c r="BM129" s="815">
        <v>17.89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2075037</v>
      </c>
      <c r="AB130" s="826"/>
      <c r="AC130" s="826"/>
      <c r="AD130" s="826"/>
      <c r="AE130" s="827"/>
      <c r="AF130" s="828">
        <v>2167294</v>
      </c>
      <c r="AG130" s="826"/>
      <c r="AH130" s="826"/>
      <c r="AI130" s="826"/>
      <c r="AJ130" s="827"/>
      <c r="AK130" s="828">
        <v>2276723</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6.8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11065887</v>
      </c>
      <c r="AB131" s="809"/>
      <c r="AC131" s="809"/>
      <c r="AD131" s="809"/>
      <c r="AE131" s="810"/>
      <c r="AF131" s="811">
        <v>10945474</v>
      </c>
      <c r="AG131" s="809"/>
      <c r="AH131" s="809"/>
      <c r="AI131" s="809"/>
      <c r="AJ131" s="810"/>
      <c r="AK131" s="811">
        <v>11355091</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v>92.5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7.6890899030000002</v>
      </c>
      <c r="AB132" s="789"/>
      <c r="AC132" s="789"/>
      <c r="AD132" s="789"/>
      <c r="AE132" s="790"/>
      <c r="AF132" s="791">
        <v>7.0393022719999996</v>
      </c>
      <c r="AG132" s="789"/>
      <c r="AH132" s="789"/>
      <c r="AI132" s="789"/>
      <c r="AJ132" s="790"/>
      <c r="AK132" s="791">
        <v>5.9603749539999997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7.2</v>
      </c>
      <c r="AB133" s="768"/>
      <c r="AC133" s="768"/>
      <c r="AD133" s="768"/>
      <c r="AE133" s="769"/>
      <c r="AF133" s="767">
        <v>7.2</v>
      </c>
      <c r="AG133" s="768"/>
      <c r="AH133" s="768"/>
      <c r="AI133" s="768"/>
      <c r="AJ133" s="769"/>
      <c r="AK133" s="767">
        <v>6.8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IBuiKYvLxJqRvXj9Bb/aRrCKv9HqbFL+YEvDf3SaQ70WcdWHQsxQt9WTFlTDp3HoAFrw0UbysijpI9xgk32LA==" saltValue="1nF64knuV8IbqPujk/LE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P2"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1W96u367XhnZSN4uxyKsch5KPcPpN4v7Gw2y3aOJSpXp8d8XPCqmjcYOUKit5bf70DwTv0G5rJ2+eF/W72F5g==" saltValue="j70RtN+S2TcrAh7liiKgy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D2"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JMlgG7naQRy1T0cfQVKE8Adlw8RnZTQ5vvn6ReuiYZJx0qmZA9gRfni7PbbrX77M5oD/2u7dB1iqzhlP+IHoQ==" saltValue="H/v9zqSebX8y/hgOBwMN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3729635</v>
      </c>
      <c r="AP9" s="314">
        <v>69648</v>
      </c>
      <c r="AQ9" s="315">
        <v>75076</v>
      </c>
      <c r="AR9" s="316">
        <v>-7.2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741913</v>
      </c>
      <c r="AP10" s="317">
        <v>13855</v>
      </c>
      <c r="AQ10" s="318">
        <v>12085</v>
      </c>
      <c r="AR10" s="319">
        <v>14.6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v>58999</v>
      </c>
      <c r="AP11" s="317">
        <v>1102</v>
      </c>
      <c r="AQ11" s="318">
        <v>844</v>
      </c>
      <c r="AR11" s="319">
        <v>30.6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513</v>
      </c>
      <c r="AL12" s="1190"/>
      <c r="AM12" s="1190"/>
      <c r="AN12" s="1191"/>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185971</v>
      </c>
      <c r="AP13" s="317">
        <v>3473</v>
      </c>
      <c r="AQ13" s="318">
        <v>2760</v>
      </c>
      <c r="AR13" s="319">
        <v>25.8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45571</v>
      </c>
      <c r="AP14" s="317">
        <v>851</v>
      </c>
      <c r="AQ14" s="318">
        <v>1530</v>
      </c>
      <c r="AR14" s="319">
        <v>-44.4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-245704</v>
      </c>
      <c r="AP15" s="317">
        <v>-4588</v>
      </c>
      <c r="AQ15" s="318">
        <v>-5396</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4516385</v>
      </c>
      <c r="AP16" s="317">
        <v>84340</v>
      </c>
      <c r="AQ16" s="318">
        <v>86899</v>
      </c>
      <c r="AR16" s="319">
        <v>-2.9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7.54</v>
      </c>
      <c r="AP21" s="331">
        <v>7.73</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98.4</v>
      </c>
      <c r="AP22" s="336">
        <v>98.3</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2271955</v>
      </c>
      <c r="AP32" s="345">
        <v>42427</v>
      </c>
      <c r="AQ32" s="346">
        <v>43385</v>
      </c>
      <c r="AR32" s="347">
        <v>-2.2000000000000002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514</v>
      </c>
      <c r="AP34" s="345" t="s">
        <v>514</v>
      </c>
      <c r="AQ34" s="346">
        <v>187</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667622</v>
      </c>
      <c r="AP35" s="345">
        <v>12467</v>
      </c>
      <c r="AQ35" s="346">
        <v>9764</v>
      </c>
      <c r="AR35" s="347">
        <v>27.7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227368</v>
      </c>
      <c r="AP36" s="345">
        <v>4246</v>
      </c>
      <c r="AQ36" s="346">
        <v>2539</v>
      </c>
      <c r="AR36" s="347">
        <v>67.2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v>55841</v>
      </c>
      <c r="AP37" s="345">
        <v>1043</v>
      </c>
      <c r="AQ37" s="346">
        <v>1682</v>
      </c>
      <c r="AR37" s="347">
        <v>-38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-269257</v>
      </c>
      <c r="AP39" s="345">
        <v>-5028</v>
      </c>
      <c r="AQ39" s="346">
        <v>-3093</v>
      </c>
      <c r="AR39" s="347">
        <v>62.6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-2276723</v>
      </c>
      <c r="AP40" s="345">
        <v>-42516</v>
      </c>
      <c r="AQ40" s="346">
        <v>-39498</v>
      </c>
      <c r="AR40" s="347">
        <v>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676806</v>
      </c>
      <c r="AP41" s="345">
        <v>12639</v>
      </c>
      <c r="AQ41" s="346">
        <v>14967</v>
      </c>
      <c r="AR41" s="347">
        <v>-15.6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7379318</v>
      </c>
      <c r="AN51" s="367">
        <v>132576</v>
      </c>
      <c r="AO51" s="368">
        <v>55.5</v>
      </c>
      <c r="AP51" s="369">
        <v>86564</v>
      </c>
      <c r="AQ51" s="370">
        <v>11.7</v>
      </c>
      <c r="AR51" s="371">
        <v>43.8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4382603</v>
      </c>
      <c r="AN52" s="375">
        <v>78737</v>
      </c>
      <c r="AO52" s="376">
        <v>91.8</v>
      </c>
      <c r="AP52" s="377">
        <v>44869</v>
      </c>
      <c r="AQ52" s="378">
        <v>4.9000000000000004</v>
      </c>
      <c r="AR52" s="379">
        <v>86.9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3548419</v>
      </c>
      <c r="AN53" s="367">
        <v>64450</v>
      </c>
      <c r="AO53" s="368">
        <v>-51.4</v>
      </c>
      <c r="AP53" s="369">
        <v>62698</v>
      </c>
      <c r="AQ53" s="370">
        <v>-27.6</v>
      </c>
      <c r="AR53" s="371">
        <v>-23.8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1266917</v>
      </c>
      <c r="AN54" s="375">
        <v>23011</v>
      </c>
      <c r="AO54" s="376">
        <v>-70.8</v>
      </c>
      <c r="AP54" s="377">
        <v>31973</v>
      </c>
      <c r="AQ54" s="378">
        <v>-28.7</v>
      </c>
      <c r="AR54" s="379">
        <v>-42.1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3492359</v>
      </c>
      <c r="AN55" s="367">
        <v>64162</v>
      </c>
      <c r="AO55" s="368">
        <v>-0.4</v>
      </c>
      <c r="AP55" s="369">
        <v>79245</v>
      </c>
      <c r="AQ55" s="370">
        <v>26.4</v>
      </c>
      <c r="AR55" s="371">
        <v>-26.8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1561132</v>
      </c>
      <c r="AN56" s="375">
        <v>28681</v>
      </c>
      <c r="AO56" s="376">
        <v>24.6</v>
      </c>
      <c r="AP56" s="377">
        <v>40378</v>
      </c>
      <c r="AQ56" s="378">
        <v>26.3</v>
      </c>
      <c r="AR56" s="379">
        <v>-1.7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2742947</v>
      </c>
      <c r="AN57" s="367">
        <v>50907</v>
      </c>
      <c r="AO57" s="368">
        <v>-20.7</v>
      </c>
      <c r="AP57" s="369">
        <v>71604</v>
      </c>
      <c r="AQ57" s="370">
        <v>-9.6</v>
      </c>
      <c r="AR57" s="371">
        <v>-11.1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1697612</v>
      </c>
      <c r="AN58" s="375">
        <v>31507</v>
      </c>
      <c r="AO58" s="376">
        <v>9.9</v>
      </c>
      <c r="AP58" s="377">
        <v>45121</v>
      </c>
      <c r="AQ58" s="378">
        <v>11.7</v>
      </c>
      <c r="AR58" s="379">
        <v>-1.8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2717091</v>
      </c>
      <c r="AN59" s="367">
        <v>50739</v>
      </c>
      <c r="AO59" s="368">
        <v>-0.3</v>
      </c>
      <c r="AP59" s="369">
        <v>67009</v>
      </c>
      <c r="AQ59" s="370">
        <v>-6.4</v>
      </c>
      <c r="AR59" s="371">
        <v>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1024551</v>
      </c>
      <c r="AN60" s="375">
        <v>19133</v>
      </c>
      <c r="AO60" s="376">
        <v>-39.299999999999997</v>
      </c>
      <c r="AP60" s="377">
        <v>43028</v>
      </c>
      <c r="AQ60" s="378">
        <v>-4.5999999999999996</v>
      </c>
      <c r="AR60" s="379">
        <v>-34.700000000000003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3976027</v>
      </c>
      <c r="AN61" s="382">
        <v>72567</v>
      </c>
      <c r="AO61" s="383">
        <v>-3.5</v>
      </c>
      <c r="AP61" s="384">
        <v>73424</v>
      </c>
      <c r="AQ61" s="385">
        <v>-1.1000000000000001</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1986563</v>
      </c>
      <c r="AN62" s="375">
        <v>36214</v>
      </c>
      <c r="AO62" s="376">
        <v>3.2</v>
      </c>
      <c r="AP62" s="377">
        <v>41074</v>
      </c>
      <c r="AQ62" s="378">
        <v>1.9</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SxUUe085jTu4SQJ43e+wl/8HsXXYLIJ5VvzlvJt0Fur0CRCcInBW2A7+zTTICU09XSjdlIgP0mjDOf+pR5z1g==" saltValue="Digvp/CKzFc1C9ih++en7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TsU9tr+eJb1BYkKXAwjnkvjk0bV6x5ABBwh3Lc22N6sSYlsmYUmlmNtFQ4JEu1LLHWOEmF6Cre1ObtmdsvGjYA==" saltValue="Qg/yxG8uHmZ+AVbyQdTsj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bVIqEn3nyWgz2lu6baGEoYUaUnXNOVPQsORz1xPFdFbFViBd4EFuWS2/qRK74OCCK44F9MxswSRmVgTSBeCQtw==" saltValue="70HHrPl0d2QhwS1dB773K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13.08</v>
      </c>
      <c r="G47" s="12">
        <v>12.64</v>
      </c>
      <c r="H47" s="12">
        <v>12.38</v>
      </c>
      <c r="I47" s="12">
        <v>11.63</v>
      </c>
      <c r="J47" s="13">
        <v>8.75</v>
      </c>
    </row>
    <row r="48" spans="2:10" ht="57.75" customHeight="1" x14ac:dyDescent="0.15">
      <c r="B48" s="14"/>
      <c r="C48" s="1202" t="s">
        <v>4</v>
      </c>
      <c r="D48" s="1202"/>
      <c r="E48" s="1203"/>
      <c r="F48" s="15">
        <v>7.17</v>
      </c>
      <c r="G48" s="16">
        <v>6.78</v>
      </c>
      <c r="H48" s="16">
        <v>6.84</v>
      </c>
      <c r="I48" s="16">
        <v>5.98</v>
      </c>
      <c r="J48" s="17">
        <v>9.2100000000000009</v>
      </c>
    </row>
    <row r="49" spans="2:10" ht="57.75" customHeight="1" thickBot="1" x14ac:dyDescent="0.2">
      <c r="B49" s="18"/>
      <c r="C49" s="1204" t="s">
        <v>5</v>
      </c>
      <c r="D49" s="1204"/>
      <c r="E49" s="1205"/>
      <c r="F49" s="19">
        <v>1.42</v>
      </c>
      <c r="G49" s="20" t="s">
        <v>560</v>
      </c>
      <c r="H49" s="20" t="s">
        <v>561</v>
      </c>
      <c r="I49" s="20" t="s">
        <v>562</v>
      </c>
      <c r="J49" s="21">
        <v>1.03</v>
      </c>
    </row>
    <row r="50" spans="2:10" ht="13.5" customHeight="1" x14ac:dyDescent="0.15"/>
  </sheetData>
  <sheetProtection algorithmName="SHA-512" hashValue="GWdTfQr6L8p8YwGtg9u4notWe+QwUcxm+PttTGiYFkX0kmzESApJOvxb0ngrACwy0iHfdY8/WwYiL8gz94iilQ==" saltValue="R49CSRIAaxAdHh0MhcFK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政策企画部情報システム課</cp:lastModifiedBy>
  <cp:lastPrinted>2022-03-11T02:40:53Z</cp:lastPrinted>
  <dcterms:created xsi:type="dcterms:W3CDTF">2022-02-02T03:59:06Z</dcterms:created>
  <dcterms:modified xsi:type="dcterms:W3CDTF">2022-03-22T05:15:30Z</dcterms:modified>
  <cp:category/>
</cp:coreProperties>
</file>